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32" windowHeight="7680" activeTab="0"/>
  </bookViews>
  <sheets>
    <sheet name="参加数確認票" sheetId="1" r:id="rId1"/>
    <sheet name="男子申込" sheetId="2" r:id="rId2"/>
    <sheet name="男A" sheetId="3" r:id="rId3"/>
    <sheet name="男Ｂ" sheetId="4" r:id="rId4"/>
    <sheet name="男Ｃ" sheetId="5" r:id="rId5"/>
    <sheet name="女子申込" sheetId="6" r:id="rId6"/>
    <sheet name="女Ａ" sheetId="7" r:id="rId7"/>
    <sheet name="女子Ｂ" sheetId="8" r:id="rId8"/>
    <sheet name="女子Ｃ" sheetId="9" r:id="rId9"/>
    <sheet name="女子Ｄ" sheetId="10" r:id="rId10"/>
    <sheet name="R5団体登録番号表" sheetId="11" r:id="rId11"/>
  </sheets>
  <definedNames>
    <definedName name="_xlnm.Print_Area" localSheetId="10">'R5団体登録番号表'!#REF!</definedName>
    <definedName name="_xlnm.Print_Area" localSheetId="6">'女Ａ'!$A$1:$L$19</definedName>
    <definedName name="_xlnm.Print_Area" localSheetId="7">'女子Ｂ'!$A$1:$L$19</definedName>
    <definedName name="_xlnm.Print_Area" localSheetId="8">'女子Ｃ'!$A$1:$L$19</definedName>
    <definedName name="_xlnm.Print_Area" localSheetId="9">'女子Ｄ'!$A$1:$L$19</definedName>
    <definedName name="_xlnm.Print_Area" localSheetId="5">'女子申込'!$A$1:$J$43</definedName>
    <definedName name="_xlnm.Print_Area" localSheetId="2">'男A'!$A$1:$L$19</definedName>
    <definedName name="_xlnm.Print_Area" localSheetId="3">'男Ｂ'!$A$1:$L$19</definedName>
    <definedName name="_xlnm.Print_Area" localSheetId="4">'男Ｃ'!$A$1:$L$19</definedName>
    <definedName name="_xlnm.Print_Area" localSheetId="1">'男子申込'!$A$1:$J$43</definedName>
  </definedNames>
  <calcPr fullCalcOnLoad="1"/>
</workbook>
</file>

<file path=xl/sharedStrings.xml><?xml version="1.0" encoding="utf-8"?>
<sst xmlns="http://schemas.openxmlformats.org/spreadsheetml/2006/main" count="300" uniqueCount="94">
  <si>
    <r>
      <t>の部分が記入するところです。</t>
    </r>
  </si>
  <si>
    <t>文字は全角でお願いします。</t>
  </si>
  <si>
    <t>数字は半角でお願いします。</t>
  </si>
  <si>
    <t>団体名</t>
  </si>
  <si>
    <t>ＦＡＸ</t>
  </si>
  <si>
    <t>監督名</t>
  </si>
  <si>
    <t>番号</t>
  </si>
  <si>
    <t>氏名</t>
  </si>
  <si>
    <t>Ａ</t>
  </si>
  <si>
    <t>Ｂ</t>
  </si>
  <si>
    <t>Ｃ</t>
  </si>
  <si>
    <t>Ｄ</t>
  </si>
  <si>
    <t>団体</t>
  </si>
  <si>
    <t>登録番号</t>
  </si>
  <si>
    <t>実績</t>
  </si>
  <si>
    <t>住所</t>
  </si>
  <si>
    <t>〒</t>
  </si>
  <si>
    <t>コーチまたはマネージャー</t>
  </si>
  <si>
    <t>連絡先（携帯）</t>
  </si>
  <si>
    <t>ＴＥＬ</t>
  </si>
  <si>
    <t>シングルス（姓と名は全角１マスあける）</t>
  </si>
  <si>
    <t>チーム</t>
  </si>
  <si>
    <t>＊団体は強い順にＡＢＣ・・にしてください。</t>
  </si>
  <si>
    <r>
      <t>←</t>
    </r>
    <r>
      <rPr>
        <sz val="14"/>
        <color indexed="10"/>
        <rFont val="ＭＳ ゴシック"/>
        <family val="3"/>
      </rPr>
      <t>差し支えなくれば記入してください</t>
    </r>
  </si>
  <si>
    <t>八代第一中学校</t>
  </si>
  <si>
    <t>八代第二中学校</t>
  </si>
  <si>
    <t>八代第三中学校</t>
  </si>
  <si>
    <t>八代第四中学校</t>
  </si>
  <si>
    <t>八代第五中学校</t>
  </si>
  <si>
    <t>八代第八中学校</t>
  </si>
  <si>
    <t>鏡中学校</t>
  </si>
  <si>
    <t>坂本中学校</t>
  </si>
  <si>
    <t>竜北中学校</t>
  </si>
  <si>
    <t>東陽中学校</t>
  </si>
  <si>
    <t>泉中学校</t>
  </si>
  <si>
    <t>八代ジュニアクラブ</t>
  </si>
  <si>
    <t>Yatsushiro7th</t>
  </si>
  <si>
    <t>番号</t>
  </si>
  <si>
    <t>←別シートの登録番号を入力</t>
  </si>
  <si>
    <t>オーダー用紙</t>
  </si>
  <si>
    <t>大会名</t>
  </si>
  <si>
    <t>期　日</t>
  </si>
  <si>
    <t>会　場</t>
  </si>
  <si>
    <t>種　目</t>
  </si>
  <si>
    <t>試合番号</t>
  </si>
  <si>
    <t>チーム名</t>
  </si>
  <si>
    <t>対戦チーム</t>
  </si>
  <si>
    <t>選　手</t>
  </si>
  <si>
    <t>D1･S･D2を記入↑</t>
  </si>
  <si>
    <t>本部用〔申込書からデータが入力されます〕</t>
  </si>
  <si>
    <t>対戦チーム用</t>
  </si>
  <si>
    <t>男子団体</t>
  </si>
  <si>
    <t>女子団体</t>
  </si>
  <si>
    <t>宮地ジュニアクラブ</t>
  </si>
  <si>
    <t>ダブルス（記入例　平山○○翔/山口○貴之）</t>
  </si>
  <si>
    <t>東陽スポーツセンター</t>
  </si>
  <si>
    <t>八代中学校</t>
  </si>
  <si>
    <t>氷川中学校</t>
  </si>
  <si>
    <t>鏡ＶＨクラブ</t>
  </si>
  <si>
    <t>ＦＡＸ送信票</t>
  </si>
  <si>
    <t>送信先：</t>
  </si>
  <si>
    <t>送信元：</t>
  </si>
  <si>
    <t>送信内容：</t>
  </si>
  <si>
    <t>参加数確認表</t>
  </si>
  <si>
    <t>チーム名</t>
  </si>
  <si>
    <t>Tel</t>
  </si>
  <si>
    <t>監督氏名</t>
  </si>
  <si>
    <t>Fax</t>
  </si>
  <si>
    <t>種　目</t>
  </si>
  <si>
    <t>参　加　数</t>
  </si>
  <si>
    <t>人</t>
  </si>
  <si>
    <t>ペア</t>
  </si>
  <si>
    <t>５　合　計</t>
  </si>
  <si>
    <t>バドミントン競技</t>
  </si>
  <si>
    <t>男子団体</t>
  </si>
  <si>
    <t>女子団体</t>
  </si>
  <si>
    <t>男子連合チーム希望
（　有　・　無　）</t>
  </si>
  <si>
    <t>女子連合チーム希望
（　有　･　無　）</t>
  </si>
  <si>
    <t>人</t>
  </si>
  <si>
    <t>個人・男子シングルス</t>
  </si>
  <si>
    <t>個人・男子ダブルス</t>
  </si>
  <si>
    <t>個人・女子シングルス</t>
  </si>
  <si>
    <t>個人・女子ダブルス</t>
  </si>
  <si>
    <t>第17回　八代地区中学生新人スポーツ大会　バドミントン競技参加申込書</t>
  </si>
  <si>
    <t>令和５年度　八代新人スポーツ大会</t>
  </si>
  <si>
    <t>令和５年10月１4日（土）</t>
  </si>
  <si>
    <t>令和５年10月１４日（土）</t>
  </si>
  <si>
    <t>令和５年10月14日（土）</t>
  </si>
  <si>
    <t>令和５年度第17回八代地区中学生新人スポーツ大会</t>
  </si>
  <si>
    <t>八代第六中学校</t>
  </si>
  <si>
    <t>ＩＢＣ</t>
  </si>
  <si>
    <t>千丁ジュニアクラブ</t>
  </si>
  <si>
    <t>八代市立東陽中学校　　丸山　　行</t>
  </si>
  <si>
    <t>（ＦＡＸ＝０９６５－６５－２６６７）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</si>
</sst>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sz val="20"/>
      <name val="ＭＳ 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ゴシック"/>
      <family val="3"/>
    </font>
    <font>
      <sz val="36"/>
      <name val="ＤＦ特太ゴシック体"/>
      <family val="3"/>
    </font>
    <font>
      <u val="single"/>
      <sz val="16"/>
      <name val="ＭＳ ゴシック"/>
      <family val="3"/>
    </font>
    <font>
      <sz val="24"/>
      <name val="ＤＦ特太ゴシック体"/>
      <family val="3"/>
    </font>
    <font>
      <sz val="10.5"/>
      <name val="ＭＳ 明朝"/>
      <family val="1"/>
    </font>
    <font>
      <b/>
      <u val="single"/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hair"/>
      <right style="medium"/>
      <top style="medium"/>
      <bottom style="hair"/>
    </border>
    <border>
      <left style="medium"/>
      <right style="thin"/>
      <top style="thin"/>
      <bottom style="hair"/>
    </border>
    <border>
      <left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/>
      <bottom/>
    </border>
    <border>
      <left style="hair"/>
      <right style="medium"/>
      <top style="hair"/>
      <bottom style="medium"/>
    </border>
    <border>
      <left/>
      <right style="thin"/>
      <top style="hair"/>
      <bottom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thin"/>
      <top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/>
      <bottom>
        <color indexed="63"/>
      </bottom>
    </border>
    <border>
      <left style="medium"/>
      <right style="hair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6" borderId="15" xfId="0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6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12" borderId="16" xfId="0" applyFont="1" applyFill="1" applyBorder="1" applyAlignment="1">
      <alignment horizontal="center" vertical="center" shrinkToFit="1"/>
    </xf>
    <xf numFmtId="0" fontId="3" fillId="12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12" borderId="19" xfId="0" applyFont="1" applyFill="1" applyBorder="1" applyAlignment="1">
      <alignment horizontal="center" vertical="center" shrinkToFit="1"/>
    </xf>
    <xf numFmtId="0" fontId="3" fillId="12" borderId="2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12" borderId="22" xfId="0" applyFont="1" applyFill="1" applyBorder="1" applyAlignment="1">
      <alignment horizontal="center" vertical="center" shrinkToFit="1"/>
    </xf>
    <xf numFmtId="0" fontId="3" fillId="12" borderId="23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12" borderId="25" xfId="0" applyFont="1" applyFill="1" applyBorder="1" applyAlignment="1">
      <alignment horizontal="center" vertical="center" shrinkToFit="1"/>
    </xf>
    <xf numFmtId="0" fontId="3" fillId="12" borderId="26" xfId="0" applyFont="1" applyFill="1" applyBorder="1" applyAlignment="1">
      <alignment horizontal="center" vertical="center" shrinkToFit="1"/>
    </xf>
    <xf numFmtId="0" fontId="3" fillId="12" borderId="27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12" borderId="3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" fillId="12" borderId="34" xfId="0" applyFont="1" applyFill="1" applyBorder="1" applyAlignment="1">
      <alignment horizontal="center" vertical="center" shrinkToFit="1"/>
    </xf>
    <xf numFmtId="0" fontId="3" fillId="12" borderId="35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60" fillId="0" borderId="41" xfId="0" applyFont="1" applyFill="1" applyBorder="1" applyAlignment="1">
      <alignment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9" fillId="0" borderId="36" xfId="66" applyBorder="1" applyAlignment="1">
      <alignment vertical="center" shrinkToFit="1"/>
      <protection/>
    </xf>
    <xf numFmtId="0" fontId="9" fillId="0" borderId="47" xfId="66" applyBorder="1" applyAlignment="1">
      <alignment vertical="center" shrinkToFit="1"/>
      <protection/>
    </xf>
    <xf numFmtId="0" fontId="9" fillId="0" borderId="0" xfId="66" applyAlignment="1">
      <alignment vertical="center" shrinkToFit="1"/>
      <protection/>
    </xf>
    <xf numFmtId="0" fontId="9" fillId="0" borderId="48" xfId="66" applyBorder="1" applyAlignment="1">
      <alignment horizontal="center" vertical="center" shrinkToFit="1"/>
      <protection/>
    </xf>
    <xf numFmtId="0" fontId="9" fillId="0" borderId="0" xfId="66" applyAlignment="1">
      <alignment horizontal="center" vertical="center" shrinkToFit="1"/>
      <protection/>
    </xf>
    <xf numFmtId="0" fontId="17" fillId="0" borderId="48" xfId="66" applyFont="1" applyFill="1" applyBorder="1" applyAlignment="1">
      <alignment horizontal="center" vertical="center" shrinkToFit="1"/>
      <protection/>
    </xf>
    <xf numFmtId="0" fontId="17" fillId="0" borderId="48" xfId="66" applyFont="1" applyBorder="1" applyAlignment="1">
      <alignment horizontal="center" vertical="center" shrinkToFit="1"/>
      <protection/>
    </xf>
    <xf numFmtId="0" fontId="17" fillId="0" borderId="49" xfId="66" applyFont="1" applyFill="1" applyBorder="1" applyAlignment="1">
      <alignment horizontal="center" vertical="center" shrinkToFit="1"/>
      <protection/>
    </xf>
    <xf numFmtId="0" fontId="17" fillId="0" borderId="50" xfId="66" applyFont="1" applyFill="1" applyBorder="1" applyAlignment="1">
      <alignment horizontal="center" vertical="center" shrinkToFit="1"/>
      <protection/>
    </xf>
    <xf numFmtId="0" fontId="19" fillId="0" borderId="51" xfId="66" applyFont="1" applyBorder="1" applyAlignment="1">
      <alignment horizontal="center" vertical="center" shrinkToFit="1"/>
      <protection/>
    </xf>
    <xf numFmtId="0" fontId="17" fillId="0" borderId="49" xfId="66" applyFont="1" applyBorder="1" applyAlignment="1">
      <alignment horizontal="center" vertical="center" shrinkToFit="1"/>
      <protection/>
    </xf>
    <xf numFmtId="0" fontId="17" fillId="0" borderId="50" xfId="66" applyFont="1" applyBorder="1" applyAlignment="1">
      <alignment horizontal="center" vertical="center" shrinkToFit="1"/>
      <protection/>
    </xf>
    <xf numFmtId="0" fontId="0" fillId="2" borderId="52" xfId="0" applyFont="1" applyFill="1" applyBorder="1" applyAlignment="1">
      <alignment horizontal="center" vertical="center" shrinkToFit="1"/>
    </xf>
    <xf numFmtId="0" fontId="0" fillId="7" borderId="17" xfId="0" applyFont="1" applyFill="1" applyBorder="1" applyAlignment="1">
      <alignment vertical="center" shrinkToFit="1"/>
    </xf>
    <xf numFmtId="0" fontId="0" fillId="2" borderId="53" xfId="0" applyFont="1" applyFill="1" applyBorder="1" applyAlignment="1">
      <alignment horizontal="center" vertical="center" shrinkToFit="1"/>
    </xf>
    <xf numFmtId="0" fontId="0" fillId="7" borderId="20" xfId="0" applyFont="1" applyFill="1" applyBorder="1" applyAlignment="1">
      <alignment vertical="center" shrinkToFit="1"/>
    </xf>
    <xf numFmtId="0" fontId="0" fillId="7" borderId="20" xfId="0" applyFont="1" applyFill="1" applyBorder="1" applyAlignment="1" applyProtection="1">
      <alignment vertical="center"/>
      <protection locked="0"/>
    </xf>
    <xf numFmtId="0" fontId="0" fillId="2" borderId="54" xfId="0" applyFont="1" applyFill="1" applyBorder="1" applyAlignment="1">
      <alignment horizontal="center" vertical="center" shrinkToFit="1"/>
    </xf>
    <xf numFmtId="0" fontId="0" fillId="7" borderId="25" xfId="0" applyFont="1" applyFill="1" applyBorder="1" applyAlignment="1">
      <alignment vertical="center" shrinkToFit="1"/>
    </xf>
    <xf numFmtId="0" fontId="22" fillId="0" borderId="0" xfId="60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55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Alignment="1">
      <alignment horizontal="left" vertical="center"/>
      <protection/>
    </xf>
    <xf numFmtId="0" fontId="0" fillId="0" borderId="0" xfId="60" applyFill="1" applyBorder="1" applyAlignment="1" applyProtection="1">
      <alignment vertical="center"/>
      <protection locked="0"/>
    </xf>
    <xf numFmtId="0" fontId="6" fillId="0" borderId="56" xfId="60" applyFont="1" applyBorder="1" applyAlignment="1">
      <alignment horizontal="center" vertical="center" wrapText="1"/>
      <protection/>
    </xf>
    <xf numFmtId="0" fontId="6" fillId="0" borderId="57" xfId="60" applyFont="1" applyFill="1" applyBorder="1" applyAlignment="1" applyProtection="1">
      <alignment horizontal="center" vertical="center"/>
      <protection locked="0"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Fill="1" applyBorder="1" applyAlignment="1" applyProtection="1">
      <alignment vertical="center"/>
      <protection locked="0"/>
    </xf>
    <xf numFmtId="0" fontId="6" fillId="0" borderId="58" xfId="60" applyFont="1" applyBorder="1" applyAlignment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/>
      <protection locked="0"/>
    </xf>
    <xf numFmtId="0" fontId="6" fillId="0" borderId="0" xfId="60" applyFont="1" applyBorder="1" applyAlignment="1">
      <alignment horizontal="justify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8" borderId="49" xfId="60" applyFont="1" applyFill="1" applyBorder="1" applyAlignment="1">
      <alignment horizontal="right" vertical="center" wrapText="1" indent="1"/>
      <protection/>
    </xf>
    <xf numFmtId="0" fontId="6" fillId="0" borderId="60" xfId="60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0" fontId="6" fillId="0" borderId="61" xfId="60" applyFont="1" applyBorder="1" applyAlignment="1">
      <alignment horizontal="left" vertical="center" wrapText="1"/>
      <protection/>
    </xf>
    <xf numFmtId="0" fontId="6" fillId="0" borderId="62" xfId="60" applyFont="1" applyFill="1" applyBorder="1" applyAlignment="1">
      <alignment vertical="center"/>
      <protection/>
    </xf>
    <xf numFmtId="0" fontId="6" fillId="0" borderId="63" xfId="60" applyFont="1" applyBorder="1" applyAlignment="1">
      <alignment horizontal="left" vertical="center" wrapText="1"/>
      <protection/>
    </xf>
    <xf numFmtId="0" fontId="6" fillId="0" borderId="0" xfId="60" applyFont="1" applyFill="1" applyAlignment="1">
      <alignment vertical="center"/>
      <protection/>
    </xf>
    <xf numFmtId="0" fontId="6" fillId="0" borderId="64" xfId="60" applyFont="1" applyFill="1" applyBorder="1" applyAlignment="1">
      <alignment horizontal="right" vertical="center" wrapText="1" indent="1"/>
      <protection/>
    </xf>
    <xf numFmtId="0" fontId="6" fillId="0" borderId="65" xfId="60" applyFont="1" applyBorder="1" applyAlignment="1">
      <alignment horizontal="left" vertical="center" wrapText="1"/>
      <protection/>
    </xf>
    <xf numFmtId="0" fontId="25" fillId="0" borderId="0" xfId="60" applyFont="1" applyAlignment="1">
      <alignment horizontal="center"/>
      <protection/>
    </xf>
    <xf numFmtId="0" fontId="0" fillId="0" borderId="0" xfId="60">
      <alignment/>
      <protection/>
    </xf>
    <xf numFmtId="0" fontId="0" fillId="0" borderId="0" xfId="60" applyAlignment="1">
      <alignment horizontal="left"/>
      <protection/>
    </xf>
    <xf numFmtId="0" fontId="0" fillId="0" borderId="0" xfId="60" applyAlignment="1">
      <alignment horizontal="center"/>
      <protection/>
    </xf>
    <xf numFmtId="0" fontId="0" fillId="0" borderId="0" xfId="60" applyFill="1" applyBorder="1" applyAlignment="1" applyProtection="1">
      <alignment/>
      <protection locked="0"/>
    </xf>
    <xf numFmtId="0" fontId="6" fillId="0" borderId="66" xfId="60" applyFont="1" applyBorder="1" applyAlignment="1">
      <alignment horizontal="center" vertical="center" wrapText="1"/>
      <protection/>
    </xf>
    <xf numFmtId="0" fontId="6" fillId="0" borderId="66" xfId="60" applyFont="1" applyBorder="1" applyAlignment="1">
      <alignment horizontal="left" vertical="center" wrapText="1"/>
      <protection/>
    </xf>
    <xf numFmtId="0" fontId="6" fillId="8" borderId="67" xfId="60" applyFont="1" applyFill="1" applyBorder="1" applyAlignment="1">
      <alignment horizontal="right" vertical="center" wrapText="1" indent="1"/>
      <protection/>
    </xf>
    <xf numFmtId="0" fontId="6" fillId="0" borderId="68" xfId="60" applyFont="1" applyBorder="1" applyAlignment="1">
      <alignment horizontal="center" vertical="center" wrapText="1"/>
      <protection/>
    </xf>
    <xf numFmtId="0" fontId="6" fillId="0" borderId="69" xfId="60" applyFont="1" applyBorder="1" applyAlignment="1">
      <alignment horizontal="left" vertical="center" wrapText="1"/>
      <protection/>
    </xf>
    <xf numFmtId="0" fontId="6" fillId="33" borderId="70" xfId="60" applyFont="1" applyFill="1" applyBorder="1" applyAlignment="1">
      <alignment horizontal="center" vertical="center" wrapText="1"/>
      <protection/>
    </xf>
    <xf numFmtId="0" fontId="6" fillId="33" borderId="67" xfId="60" applyFont="1" applyFill="1" applyBorder="1" applyAlignment="1">
      <alignment horizontal="center" vertical="center" wrapText="1"/>
      <protection/>
    </xf>
    <xf numFmtId="0" fontId="6" fillId="33" borderId="71" xfId="60" applyFont="1" applyFill="1" applyBorder="1" applyAlignment="1">
      <alignment horizontal="center" vertical="center" wrapText="1"/>
      <protection/>
    </xf>
    <xf numFmtId="0" fontId="6" fillId="0" borderId="72" xfId="60" applyFont="1" applyBorder="1" applyAlignment="1">
      <alignment horizontal="center" vertical="center" wrapText="1"/>
      <protection/>
    </xf>
    <xf numFmtId="0" fontId="6" fillId="0" borderId="51" xfId="60" applyFont="1" applyBorder="1" applyAlignment="1">
      <alignment horizontal="center" vertical="center" wrapText="1"/>
      <protection/>
    </xf>
    <xf numFmtId="0" fontId="6" fillId="0" borderId="73" xfId="60" applyFont="1" applyBorder="1" applyAlignment="1">
      <alignment horizontal="center" vertical="center" wrapText="1"/>
      <protection/>
    </xf>
    <xf numFmtId="0" fontId="6" fillId="0" borderId="74" xfId="60" applyFont="1" applyBorder="1" applyAlignment="1">
      <alignment horizontal="center" vertical="center" wrapText="1"/>
      <protection/>
    </xf>
    <xf numFmtId="0" fontId="22" fillId="0" borderId="0" xfId="60" applyFont="1" applyAlignment="1">
      <alignment horizontal="center" vertical="center" shrinkToFit="1"/>
      <protection/>
    </xf>
    <xf numFmtId="0" fontId="7" fillId="8" borderId="55" xfId="60" applyFont="1" applyFill="1" applyBorder="1" applyAlignment="1">
      <alignment horizontal="center" vertical="center"/>
      <protection/>
    </xf>
    <xf numFmtId="0" fontId="23" fillId="0" borderId="0" xfId="60" applyFont="1" applyAlignment="1">
      <alignment horizontal="left" vertical="center" shrinkToFit="1"/>
      <protection/>
    </xf>
    <xf numFmtId="0" fontId="6" fillId="0" borderId="0" xfId="60" applyFont="1" applyAlignment="1">
      <alignment horizontal="left" vertical="center" shrinkToFit="1"/>
      <protection/>
    </xf>
    <xf numFmtId="0" fontId="26" fillId="0" borderId="0" xfId="60" applyFont="1" applyAlignment="1">
      <alignment horizontal="left" vertical="center" shrinkToFit="1"/>
      <protection/>
    </xf>
    <xf numFmtId="0" fontId="24" fillId="0" borderId="0" xfId="60" applyFont="1" applyAlignment="1">
      <alignment horizontal="center" vertical="center"/>
      <protection/>
    </xf>
    <xf numFmtId="0" fontId="6" fillId="8" borderId="57" xfId="60" applyFont="1" applyFill="1" applyBorder="1" applyAlignment="1">
      <alignment horizontal="center" vertical="center" wrapText="1"/>
      <protection/>
    </xf>
    <xf numFmtId="0" fontId="6" fillId="8" borderId="57" xfId="60" applyFont="1" applyFill="1" applyBorder="1" applyAlignment="1">
      <alignment horizontal="center" vertical="center"/>
      <protection/>
    </xf>
    <xf numFmtId="0" fontId="6" fillId="8" borderId="75" xfId="60" applyFont="1" applyFill="1" applyBorder="1" applyAlignment="1">
      <alignment horizontal="center" vertical="center"/>
      <protection/>
    </xf>
    <xf numFmtId="0" fontId="6" fillId="0" borderId="72" xfId="60" applyFont="1" applyBorder="1" applyAlignment="1">
      <alignment horizontal="left" vertical="center" wrapText="1" indent="1"/>
      <protection/>
    </xf>
    <xf numFmtId="0" fontId="6" fillId="0" borderId="51" xfId="60" applyFont="1" applyBorder="1" applyAlignment="1">
      <alignment horizontal="left" vertical="center" wrapText="1" indent="1"/>
      <protection/>
    </xf>
    <xf numFmtId="0" fontId="6" fillId="0" borderId="73" xfId="60" applyFont="1" applyBorder="1" applyAlignment="1">
      <alignment horizontal="left" vertical="center" wrapText="1" indent="1"/>
      <protection/>
    </xf>
    <xf numFmtId="0" fontId="6" fillId="0" borderId="74" xfId="60" applyFont="1" applyBorder="1" applyAlignment="1">
      <alignment horizontal="left" vertical="center" wrapText="1" indent="1"/>
      <protection/>
    </xf>
    <xf numFmtId="0" fontId="6" fillId="8" borderId="59" xfId="60" applyFont="1" applyFill="1" applyBorder="1" applyAlignment="1">
      <alignment horizontal="center" vertical="center" wrapText="1"/>
      <protection/>
    </xf>
    <xf numFmtId="0" fontId="6" fillId="8" borderId="59" xfId="60" applyFont="1" applyFill="1" applyBorder="1" applyAlignment="1">
      <alignment horizontal="center" vertical="center"/>
      <protection/>
    </xf>
    <xf numFmtId="0" fontId="6" fillId="8" borderId="76" xfId="60" applyFont="1" applyFill="1" applyBorder="1" applyAlignment="1">
      <alignment horizontal="center" vertical="center"/>
      <protection/>
    </xf>
    <xf numFmtId="0" fontId="6" fillId="0" borderId="77" xfId="60" applyFont="1" applyBorder="1" applyAlignment="1">
      <alignment horizontal="center" vertical="center" wrapText="1"/>
      <protection/>
    </xf>
    <xf numFmtId="0" fontId="6" fillId="0" borderId="78" xfId="60" applyFont="1" applyBorder="1" applyAlignment="1">
      <alignment horizontal="center" vertical="center" wrapText="1"/>
      <protection/>
    </xf>
    <xf numFmtId="0" fontId="6" fillId="0" borderId="38" xfId="60" applyFont="1" applyBorder="1" applyAlignment="1">
      <alignment horizontal="center" vertical="center" wrapText="1"/>
      <protection/>
    </xf>
    <xf numFmtId="0" fontId="6" fillId="0" borderId="79" xfId="60" applyFont="1" applyBorder="1" applyAlignment="1">
      <alignment horizontal="center" vertical="center" wrapText="1"/>
      <protection/>
    </xf>
    <xf numFmtId="0" fontId="6" fillId="0" borderId="80" xfId="60" applyFont="1" applyBorder="1" applyAlignment="1">
      <alignment horizontal="left" vertical="center" wrapText="1" indent="1"/>
      <protection/>
    </xf>
    <xf numFmtId="0" fontId="6" fillId="0" borderId="81" xfId="60" applyFont="1" applyBorder="1" applyAlignment="1">
      <alignment horizontal="left" vertical="center" wrapText="1" indent="1"/>
      <protection/>
    </xf>
    <xf numFmtId="0" fontId="6" fillId="0" borderId="82" xfId="60" applyFont="1" applyBorder="1" applyAlignment="1">
      <alignment horizontal="center" vertical="center" wrapText="1"/>
      <protection/>
    </xf>
    <xf numFmtId="0" fontId="6" fillId="0" borderId="83" xfId="60" applyFont="1" applyBorder="1" applyAlignment="1">
      <alignment horizontal="center" vertical="center" wrapText="1"/>
      <protection/>
    </xf>
    <xf numFmtId="0" fontId="6" fillId="6" borderId="84" xfId="0" applyFont="1" applyFill="1" applyBorder="1" applyAlignment="1" applyProtection="1">
      <alignment horizontal="center" vertical="center" shrinkToFit="1"/>
      <protection locked="0"/>
    </xf>
    <xf numFmtId="0" fontId="6" fillId="6" borderId="63" xfId="0" applyFont="1" applyFill="1" applyBorder="1" applyAlignment="1" applyProtection="1">
      <alignment horizontal="center" vertical="center" shrinkToFit="1"/>
      <protection locked="0"/>
    </xf>
    <xf numFmtId="0" fontId="3" fillId="34" borderId="82" xfId="0" applyFont="1" applyFill="1" applyBorder="1" applyAlignment="1">
      <alignment horizontal="center" vertical="center" shrinkToFit="1"/>
    </xf>
    <xf numFmtId="0" fontId="3" fillId="34" borderId="85" xfId="0" applyFont="1" applyFill="1" applyBorder="1" applyAlignment="1">
      <alignment horizontal="center" vertical="center" shrinkToFit="1"/>
    </xf>
    <xf numFmtId="0" fontId="3" fillId="34" borderId="68" xfId="0" applyFont="1" applyFill="1" applyBorder="1" applyAlignment="1">
      <alignment horizontal="center" vertical="center" shrinkToFit="1"/>
    </xf>
    <xf numFmtId="0" fontId="3" fillId="35" borderId="82" xfId="0" applyFont="1" applyFill="1" applyBorder="1" applyAlignment="1">
      <alignment horizontal="center" vertical="center" shrinkToFit="1"/>
    </xf>
    <xf numFmtId="0" fontId="3" fillId="35" borderId="85" xfId="0" applyFont="1" applyFill="1" applyBorder="1" applyAlignment="1">
      <alignment horizontal="center" vertical="center" shrinkToFit="1"/>
    </xf>
    <xf numFmtId="0" fontId="3" fillId="35" borderId="68" xfId="0" applyFont="1" applyFill="1" applyBorder="1" applyAlignment="1">
      <alignment horizontal="center" vertical="center" shrinkToFit="1"/>
    </xf>
    <xf numFmtId="0" fontId="3" fillId="36" borderId="82" xfId="0" applyFont="1" applyFill="1" applyBorder="1" applyAlignment="1">
      <alignment horizontal="center" vertical="center" shrinkToFit="1"/>
    </xf>
    <xf numFmtId="0" fontId="3" fillId="36" borderId="85" xfId="0" applyFont="1" applyFill="1" applyBorder="1" applyAlignment="1">
      <alignment horizontal="center" vertical="center" shrinkToFit="1"/>
    </xf>
    <xf numFmtId="0" fontId="3" fillId="36" borderId="68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86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6" fillId="6" borderId="89" xfId="0" applyFont="1" applyFill="1" applyBorder="1" applyAlignment="1" applyProtection="1">
      <alignment horizontal="center" vertical="center" shrinkToFit="1"/>
      <protection locked="0"/>
    </xf>
    <xf numFmtId="0" fontId="7" fillId="6" borderId="84" xfId="0" applyFont="1" applyFill="1" applyBorder="1" applyAlignment="1" applyProtection="1">
      <alignment horizontal="center" vertical="center" shrinkToFit="1"/>
      <protection locked="0"/>
    </xf>
    <xf numFmtId="0" fontId="7" fillId="6" borderId="89" xfId="0" applyFont="1" applyFill="1" applyBorder="1" applyAlignment="1" applyProtection="1">
      <alignment horizontal="center" vertical="center" shrinkToFit="1"/>
      <protection locked="0"/>
    </xf>
    <xf numFmtId="0" fontId="7" fillId="6" borderId="63" xfId="0" applyFont="1" applyFill="1" applyBorder="1" applyAlignment="1" applyProtection="1">
      <alignment horizontal="center" vertical="center" shrinkToFit="1"/>
      <protection locked="0"/>
    </xf>
    <xf numFmtId="0" fontId="16" fillId="0" borderId="0" xfId="66" applyFont="1" applyAlignment="1">
      <alignment horizontal="center" vertical="center" shrinkToFit="1"/>
      <protection/>
    </xf>
    <xf numFmtId="0" fontId="9" fillId="0" borderId="49" xfId="66" applyFont="1" applyBorder="1" applyAlignment="1">
      <alignment horizontal="left" vertical="center" shrinkToFit="1"/>
      <protection/>
    </xf>
    <xf numFmtId="0" fontId="9" fillId="0" borderId="61" xfId="66" applyBorder="1" applyAlignment="1">
      <alignment horizontal="left" vertical="center" shrinkToFit="1"/>
      <protection/>
    </xf>
    <xf numFmtId="0" fontId="9" fillId="0" borderId="51" xfId="66" applyBorder="1" applyAlignment="1">
      <alignment horizontal="left" vertical="center" shrinkToFit="1"/>
      <protection/>
    </xf>
    <xf numFmtId="0" fontId="9" fillId="0" borderId="49" xfId="66" applyBorder="1" applyAlignment="1">
      <alignment horizontal="left" vertical="center" shrinkToFit="1"/>
      <protection/>
    </xf>
    <xf numFmtId="0" fontId="17" fillId="0" borderId="48" xfId="66" applyFont="1" applyFill="1" applyBorder="1" applyAlignment="1">
      <alignment horizontal="center" vertical="center" shrinkToFit="1"/>
      <protection/>
    </xf>
    <xf numFmtId="0" fontId="17" fillId="0" borderId="48" xfId="66" applyFont="1" applyBorder="1" applyAlignment="1">
      <alignment horizontal="center" vertical="center" shrinkToFit="1"/>
      <protection/>
    </xf>
    <xf numFmtId="0" fontId="18" fillId="0" borderId="48" xfId="66" applyFont="1" applyBorder="1" applyAlignment="1">
      <alignment horizontal="center" vertical="center" shrinkToFit="1"/>
      <protection/>
    </xf>
    <xf numFmtId="0" fontId="9" fillId="0" borderId="90" xfId="66" applyBorder="1" applyAlignment="1">
      <alignment horizontal="center" vertical="center" shrinkToFit="1"/>
      <protection/>
    </xf>
    <xf numFmtId="0" fontId="20" fillId="0" borderId="0" xfId="66" applyFont="1" applyAlignment="1">
      <alignment horizontal="center" vertical="center" shrinkToFit="1"/>
      <protection/>
    </xf>
    <xf numFmtId="0" fontId="19" fillId="0" borderId="48" xfId="66" applyFont="1" applyBorder="1" applyAlignment="1">
      <alignment horizontal="center" vertical="center" shrinkToFit="1"/>
      <protection/>
    </xf>
    <xf numFmtId="0" fontId="9" fillId="0" borderId="48" xfId="66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3 2" xfId="63"/>
    <cellStyle name="標準 3_第16回　熊本オープンパンフレット用選手名簿①" xfId="64"/>
    <cellStyle name="標準 4" xfId="65"/>
    <cellStyle name="標準_H26選手権オーダー用紙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view="pageBreakPreview" zoomScale="60" zoomScalePageLayoutView="0" workbookViewId="0" topLeftCell="A10">
      <selection activeCell="B4" sqref="B4:D4"/>
    </sheetView>
  </sheetViews>
  <sheetFormatPr defaultColWidth="9" defaultRowHeight="14.25"/>
  <cols>
    <col min="1" max="1" width="15.296875" style="125" customWidth="1"/>
    <col min="2" max="2" width="17.8984375" style="125" customWidth="1"/>
    <col min="3" max="3" width="18.8984375" style="125" customWidth="1"/>
    <col min="4" max="4" width="10.69921875" style="126" customWidth="1"/>
    <col min="5" max="5" width="12.296875" style="125" customWidth="1"/>
    <col min="6" max="6" width="10.19921875" style="125" customWidth="1"/>
    <col min="7" max="7" width="8.69921875" style="125" bestFit="1" customWidth="1"/>
    <col min="8" max="8" width="5.69921875" style="127" bestFit="1" customWidth="1"/>
    <col min="9" max="9" width="4.09765625" style="125" bestFit="1" customWidth="1"/>
    <col min="10" max="10" width="3.796875" style="127" bestFit="1" customWidth="1"/>
    <col min="11" max="11" width="4" style="125" bestFit="1" customWidth="1"/>
    <col min="12" max="12" width="3.796875" style="127" customWidth="1"/>
    <col min="13" max="13" width="4" style="125" bestFit="1" customWidth="1"/>
    <col min="14" max="14" width="3.8984375" style="127" customWidth="1"/>
    <col min="15" max="15" width="3.8984375" style="125" customWidth="1"/>
    <col min="16" max="16" width="3.8984375" style="127" customWidth="1"/>
    <col min="17" max="17" width="27.296875" style="127" customWidth="1"/>
    <col min="18" max="16384" width="9" style="125" customWidth="1"/>
  </cols>
  <sheetData>
    <row r="1" spans="1:256" ht="41.25">
      <c r="A1" s="141" t="s">
        <v>59</v>
      </c>
      <c r="B1" s="141"/>
      <c r="C1" s="141"/>
      <c r="D1" s="141"/>
      <c r="E1" s="141"/>
      <c r="F1" s="141"/>
      <c r="G1" s="93"/>
      <c r="H1" s="94"/>
      <c r="I1" s="93"/>
      <c r="J1" s="93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spans="1:256" ht="21">
      <c r="A2" s="95" t="s">
        <v>60</v>
      </c>
      <c r="B2" s="96" t="s">
        <v>92</v>
      </c>
      <c r="C2" s="96"/>
      <c r="D2" s="96"/>
      <c r="E2" s="96"/>
      <c r="F2" s="97"/>
      <c r="G2" s="98"/>
      <c r="H2" s="99"/>
      <c r="I2" s="100"/>
      <c r="J2" s="98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ht="21">
      <c r="A3" s="95"/>
      <c r="B3" s="97" t="s">
        <v>93</v>
      </c>
      <c r="C3" s="95"/>
      <c r="D3" s="95"/>
      <c r="E3" s="95"/>
      <c r="F3" s="97"/>
      <c r="G3" s="98"/>
      <c r="H3" s="99"/>
      <c r="I3" s="100"/>
      <c r="J3" s="98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21">
      <c r="A4" s="95" t="s">
        <v>61</v>
      </c>
      <c r="B4" s="142"/>
      <c r="C4" s="142"/>
      <c r="D4" s="142"/>
      <c r="E4" s="95"/>
      <c r="F4" s="97"/>
      <c r="G4" s="98"/>
      <c r="H4" s="99"/>
      <c r="I4" s="100"/>
      <c r="J4" s="98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23.25">
      <c r="A5" s="95"/>
      <c r="B5" s="95"/>
      <c r="C5" s="95"/>
      <c r="D5" s="95"/>
      <c r="E5" s="95"/>
      <c r="F5" s="101"/>
      <c r="G5" s="99"/>
      <c r="H5" s="102"/>
      <c r="I5" s="99"/>
      <c r="J5" s="102"/>
      <c r="K5" s="99"/>
      <c r="L5" s="102"/>
      <c r="M5" s="99"/>
      <c r="N5" s="102"/>
      <c r="O5" s="99"/>
      <c r="P5" s="102"/>
      <c r="Q5" s="102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ht="26.25" customHeight="1">
      <c r="A6" s="95" t="s">
        <v>62</v>
      </c>
      <c r="B6" s="143" t="s">
        <v>88</v>
      </c>
      <c r="C6" s="144"/>
      <c r="D6" s="144"/>
      <c r="E6" s="144"/>
      <c r="F6" s="144"/>
      <c r="G6" s="99"/>
      <c r="H6" s="102"/>
      <c r="I6" s="99"/>
      <c r="J6" s="102"/>
      <c r="K6" s="99"/>
      <c r="L6" s="102"/>
      <c r="M6" s="99"/>
      <c r="N6" s="102"/>
      <c r="O6" s="99"/>
      <c r="P6" s="102"/>
      <c r="Q6" s="102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ht="26.25" customHeight="1">
      <c r="A7" s="99"/>
      <c r="B7" s="145" t="s">
        <v>73</v>
      </c>
      <c r="C7" s="145"/>
      <c r="D7" s="145"/>
      <c r="E7" s="145"/>
      <c r="F7" s="145"/>
      <c r="G7" s="98"/>
      <c r="H7" s="99"/>
      <c r="I7" s="100"/>
      <c r="J7" s="98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ht="15.75">
      <c r="A8" s="99"/>
      <c r="B8" s="97"/>
      <c r="C8" s="97"/>
      <c r="D8" s="97"/>
      <c r="E8" s="97"/>
      <c r="F8" s="97"/>
      <c r="G8" s="98"/>
      <c r="H8" s="99"/>
      <c r="I8" s="100"/>
      <c r="J8" s="98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ht="27.75">
      <c r="A9" s="146" t="s">
        <v>63</v>
      </c>
      <c r="B9" s="146"/>
      <c r="C9" s="146"/>
      <c r="D9" s="146"/>
      <c r="E9" s="146"/>
      <c r="F9" s="146"/>
      <c r="G9" s="99"/>
      <c r="H9" s="102"/>
      <c r="I9" s="99"/>
      <c r="J9" s="102"/>
      <c r="K9" s="99"/>
      <c r="L9" s="102"/>
      <c r="M9" s="99"/>
      <c r="N9" s="102"/>
      <c r="O9" s="99"/>
      <c r="P9" s="102"/>
      <c r="Q9" s="102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ht="13.5" thickBot="1">
      <c r="A10" s="99"/>
      <c r="B10" s="99"/>
      <c r="C10" s="99"/>
      <c r="D10" s="103"/>
      <c r="E10" s="99"/>
      <c r="F10" s="99"/>
      <c r="G10" s="99"/>
      <c r="H10" s="102"/>
      <c r="I10" s="99"/>
      <c r="J10" s="102"/>
      <c r="K10" s="99"/>
      <c r="L10" s="102"/>
      <c r="M10" s="99"/>
      <c r="N10" s="102"/>
      <c r="O10" s="104"/>
      <c r="P10" s="102"/>
      <c r="Q10" s="102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36.75" customHeight="1">
      <c r="A11" s="105" t="s">
        <v>64</v>
      </c>
      <c r="B11" s="147"/>
      <c r="C11" s="147"/>
      <c r="D11" s="106" t="s">
        <v>65</v>
      </c>
      <c r="E11" s="148"/>
      <c r="F11" s="149"/>
      <c r="G11" s="107"/>
      <c r="H11" s="108"/>
      <c r="I11" s="107"/>
      <c r="J11" s="108"/>
      <c r="K11" s="107"/>
      <c r="L11" s="108"/>
      <c r="M11" s="107"/>
      <c r="N11" s="108"/>
      <c r="O11" s="109"/>
      <c r="P11" s="108"/>
      <c r="Q11" s="108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ht="36.75" customHeight="1" thickBot="1">
      <c r="A12" s="110" t="s">
        <v>66</v>
      </c>
      <c r="B12" s="154"/>
      <c r="C12" s="154"/>
      <c r="D12" s="111" t="s">
        <v>67</v>
      </c>
      <c r="E12" s="155"/>
      <c r="F12" s="156"/>
      <c r="G12" s="107"/>
      <c r="H12" s="108"/>
      <c r="I12" s="107"/>
      <c r="J12" s="108"/>
      <c r="K12" s="107"/>
      <c r="L12" s="108"/>
      <c r="M12" s="107"/>
      <c r="N12" s="108"/>
      <c r="O12" s="109"/>
      <c r="P12" s="108"/>
      <c r="Q12" s="108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ht="18.75">
      <c r="A13" s="112"/>
      <c r="B13" s="112"/>
      <c r="C13" s="113"/>
      <c r="D13" s="114"/>
      <c r="E13" s="107"/>
      <c r="F13" s="107"/>
      <c r="G13" s="107"/>
      <c r="H13" s="108"/>
      <c r="I13" s="107"/>
      <c r="J13" s="108"/>
      <c r="K13" s="107"/>
      <c r="L13" s="108"/>
      <c r="M13" s="107"/>
      <c r="N13" s="108"/>
      <c r="O13" s="109"/>
      <c r="P13" s="108"/>
      <c r="Q13" s="108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ht="19.5" thickBot="1">
      <c r="A14" s="112"/>
      <c r="B14" s="112"/>
      <c r="C14" s="113"/>
      <c r="D14" s="114"/>
      <c r="E14" s="107"/>
      <c r="F14" s="107"/>
      <c r="G14" s="107"/>
      <c r="H14" s="108"/>
      <c r="I14" s="107"/>
      <c r="J14" s="108"/>
      <c r="K14" s="107"/>
      <c r="L14" s="108"/>
      <c r="M14" s="107"/>
      <c r="N14" s="108"/>
      <c r="O14" s="109"/>
      <c r="P14" s="108"/>
      <c r="Q14" s="108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36.75" customHeight="1" thickBot="1">
      <c r="A15" s="157" t="s">
        <v>68</v>
      </c>
      <c r="B15" s="158"/>
      <c r="C15" s="159" t="s">
        <v>69</v>
      </c>
      <c r="D15" s="160"/>
      <c r="E15" s="107"/>
      <c r="F15" s="107"/>
      <c r="G15" s="107"/>
      <c r="H15" s="108"/>
      <c r="I15" s="107"/>
      <c r="J15" s="108"/>
      <c r="K15" s="107"/>
      <c r="L15" s="108"/>
      <c r="M15" s="107"/>
      <c r="N15" s="108"/>
      <c r="O15" s="109"/>
      <c r="P15" s="108"/>
      <c r="Q15" s="108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ht="36.75" customHeight="1">
      <c r="A16" s="163" t="s">
        <v>74</v>
      </c>
      <c r="B16" s="164"/>
      <c r="C16" s="134"/>
      <c r="D16" s="132" t="s">
        <v>21</v>
      </c>
      <c r="E16" s="107"/>
      <c r="F16" s="107"/>
      <c r="G16" s="107"/>
      <c r="H16" s="108"/>
      <c r="I16" s="107"/>
      <c r="J16" s="108"/>
      <c r="K16" s="107"/>
      <c r="L16" s="108"/>
      <c r="M16" s="107"/>
      <c r="N16" s="108"/>
      <c r="O16" s="109"/>
      <c r="P16" s="108"/>
      <c r="Q16" s="108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256" ht="36.75" customHeight="1">
      <c r="A17" s="137" t="s">
        <v>75</v>
      </c>
      <c r="B17" s="138"/>
      <c r="C17" s="135"/>
      <c r="D17" s="129" t="s">
        <v>21</v>
      </c>
      <c r="E17" s="107"/>
      <c r="F17" s="107"/>
      <c r="G17" s="107"/>
      <c r="H17" s="108"/>
      <c r="I17" s="107"/>
      <c r="J17" s="108"/>
      <c r="K17" s="107"/>
      <c r="L17" s="108"/>
      <c r="M17" s="107"/>
      <c r="N17" s="108"/>
      <c r="O17" s="109"/>
      <c r="P17" s="108"/>
      <c r="Q17" s="108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ht="45.75" customHeight="1">
      <c r="A18" s="137" t="s">
        <v>76</v>
      </c>
      <c r="B18" s="138"/>
      <c r="C18" s="135"/>
      <c r="D18" s="130" t="s">
        <v>78</v>
      </c>
      <c r="E18" s="107"/>
      <c r="F18" s="107"/>
      <c r="G18" s="107"/>
      <c r="H18" s="108"/>
      <c r="I18" s="107"/>
      <c r="J18" s="108"/>
      <c r="K18" s="107"/>
      <c r="L18" s="108"/>
      <c r="M18" s="107"/>
      <c r="N18" s="108"/>
      <c r="O18" s="109"/>
      <c r="P18" s="108"/>
      <c r="Q18" s="108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ht="45.75" customHeight="1" thickBot="1">
      <c r="A19" s="139" t="s">
        <v>77</v>
      </c>
      <c r="B19" s="140"/>
      <c r="C19" s="136"/>
      <c r="D19" s="133" t="s">
        <v>78</v>
      </c>
      <c r="E19" s="107"/>
      <c r="F19" s="107"/>
      <c r="G19" s="107"/>
      <c r="H19" s="108"/>
      <c r="I19" s="107"/>
      <c r="J19" s="108"/>
      <c r="K19" s="107"/>
      <c r="L19" s="108"/>
      <c r="M19" s="107"/>
      <c r="N19" s="108"/>
      <c r="O19" s="109"/>
      <c r="P19" s="108"/>
      <c r="Q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256" ht="36.75" customHeight="1" thickBot="1">
      <c r="A20" s="161" t="s">
        <v>79</v>
      </c>
      <c r="B20" s="162"/>
      <c r="C20" s="131"/>
      <c r="D20" s="130" t="s">
        <v>70</v>
      </c>
      <c r="E20" s="107"/>
      <c r="F20" s="117"/>
      <c r="G20" s="107"/>
      <c r="H20" s="108"/>
      <c r="I20" s="107"/>
      <c r="J20" s="108"/>
      <c r="K20" s="107"/>
      <c r="L20" s="108"/>
      <c r="M20" s="107"/>
      <c r="N20" s="108"/>
      <c r="O20" s="109"/>
      <c r="P20" s="108"/>
      <c r="Q20" s="108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256" ht="36.75" customHeight="1" thickBot="1">
      <c r="A21" s="150" t="s">
        <v>80</v>
      </c>
      <c r="B21" s="151"/>
      <c r="C21" s="115"/>
      <c r="D21" s="118" t="s">
        <v>70</v>
      </c>
      <c r="E21" s="119">
        <f>C21/2</f>
        <v>0</v>
      </c>
      <c r="F21" s="120" t="s">
        <v>71</v>
      </c>
      <c r="G21" s="107"/>
      <c r="H21" s="108"/>
      <c r="I21" s="107"/>
      <c r="J21" s="108"/>
      <c r="K21" s="107"/>
      <c r="L21" s="108"/>
      <c r="M21" s="107"/>
      <c r="N21" s="108"/>
      <c r="O21" s="109"/>
      <c r="P21" s="108"/>
      <c r="Q21" s="108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</row>
    <row r="22" spans="1:256" ht="36.75" customHeight="1" thickBot="1">
      <c r="A22" s="150" t="s">
        <v>81</v>
      </c>
      <c r="B22" s="151"/>
      <c r="C22" s="115"/>
      <c r="D22" s="116" t="s">
        <v>70</v>
      </c>
      <c r="E22" s="121"/>
      <c r="F22" s="117"/>
      <c r="G22" s="107"/>
      <c r="H22" s="108"/>
      <c r="I22" s="107"/>
      <c r="J22" s="108"/>
      <c r="K22" s="107"/>
      <c r="L22" s="108"/>
      <c r="M22" s="107"/>
      <c r="N22" s="108"/>
      <c r="O22" s="109"/>
      <c r="P22" s="108"/>
      <c r="Q22" s="108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</row>
    <row r="23" spans="1:256" ht="36.75" customHeight="1" thickBot="1">
      <c r="A23" s="150" t="s">
        <v>82</v>
      </c>
      <c r="B23" s="151"/>
      <c r="C23" s="115"/>
      <c r="D23" s="118" t="s">
        <v>70</v>
      </c>
      <c r="E23" s="119">
        <f>C23/2</f>
        <v>0</v>
      </c>
      <c r="F23" s="120" t="s">
        <v>71</v>
      </c>
      <c r="G23" s="107"/>
      <c r="H23" s="108"/>
      <c r="I23" s="107"/>
      <c r="J23" s="108"/>
      <c r="K23" s="107"/>
      <c r="L23" s="108"/>
      <c r="M23" s="107"/>
      <c r="N23" s="108"/>
      <c r="O23" s="109"/>
      <c r="P23" s="108"/>
      <c r="Q23" s="108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</row>
    <row r="24" spans="1:256" ht="36.75" customHeight="1" thickBot="1">
      <c r="A24" s="152" t="s">
        <v>72</v>
      </c>
      <c r="B24" s="153"/>
      <c r="C24" s="122">
        <f>SUM(C20:C23)</f>
        <v>0</v>
      </c>
      <c r="D24" s="123" t="s">
        <v>70</v>
      </c>
      <c r="E24" s="107"/>
      <c r="F24" s="117"/>
      <c r="G24" s="107"/>
      <c r="H24" s="108"/>
      <c r="I24" s="107"/>
      <c r="J24" s="108"/>
      <c r="K24" s="107"/>
      <c r="L24" s="108"/>
      <c r="M24" s="107"/>
      <c r="N24" s="108"/>
      <c r="O24" s="109"/>
      <c r="P24" s="108"/>
      <c r="Q24" s="108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15" ht="12.75">
      <c r="A25" s="124"/>
      <c r="B25" s="124"/>
      <c r="O25" s="128"/>
    </row>
    <row r="26" ht="12.75">
      <c r="O26" s="128"/>
    </row>
    <row r="27" ht="12.75">
      <c r="O27" s="128"/>
    </row>
    <row r="28" ht="12.75">
      <c r="O28" s="128"/>
    </row>
    <row r="29" ht="12.75">
      <c r="O29" s="128"/>
    </row>
    <row r="30" ht="12.75">
      <c r="O30" s="128"/>
    </row>
    <row r="31" spans="15:256" ht="12.75">
      <c r="O31" s="128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spans="15:256" ht="12.75">
      <c r="O32" s="128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</row>
    <row r="33" spans="15:256" ht="12.75">
      <c r="O33" s="128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spans="15:256" ht="12.75">
      <c r="O34" s="128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5:256" ht="12.75">
      <c r="O35" s="128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</row>
    <row r="36" spans="15:256" ht="12.75">
      <c r="O36" s="128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</row>
    <row r="37" spans="15:256" ht="12.75">
      <c r="O37" s="128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</row>
    <row r="38" spans="15:256" ht="12.75">
      <c r="O38" s="128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</row>
    <row r="39" spans="15:256" ht="12.75">
      <c r="O39" s="128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</row>
    <row r="40" spans="15:256" ht="12.75">
      <c r="O40" s="128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</row>
    <row r="41" spans="15:256" ht="12.75">
      <c r="O41" s="128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</row>
    <row r="42" spans="15:256" ht="12.75">
      <c r="O42" s="128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</row>
    <row r="43" spans="15:256" ht="12.75">
      <c r="O43" s="128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  <c r="IU43" s="127"/>
      <c r="IV43" s="127"/>
    </row>
    <row r="44" spans="15:256" ht="12.75">
      <c r="O44" s="128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  <c r="IU44" s="127"/>
      <c r="IV44" s="127"/>
    </row>
    <row r="45" spans="15:256" ht="12.75">
      <c r="O45" s="128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  <c r="IL45" s="127"/>
      <c r="IM45" s="127"/>
      <c r="IN45" s="127"/>
      <c r="IO45" s="127"/>
      <c r="IP45" s="127"/>
      <c r="IQ45" s="127"/>
      <c r="IR45" s="127"/>
      <c r="IS45" s="127"/>
      <c r="IT45" s="127"/>
      <c r="IU45" s="127"/>
      <c r="IV45" s="127"/>
    </row>
    <row r="46" spans="15:256" ht="12.75">
      <c r="O46" s="128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  <c r="IH46" s="127"/>
      <c r="II46" s="127"/>
      <c r="IJ46" s="127"/>
      <c r="IK46" s="127"/>
      <c r="IL46" s="127"/>
      <c r="IM46" s="127"/>
      <c r="IN46" s="127"/>
      <c r="IO46" s="127"/>
      <c r="IP46" s="127"/>
      <c r="IQ46" s="127"/>
      <c r="IR46" s="127"/>
      <c r="IS46" s="127"/>
      <c r="IT46" s="127"/>
      <c r="IU46" s="127"/>
      <c r="IV46" s="127"/>
    </row>
    <row r="47" spans="15:256" ht="12.75">
      <c r="O47" s="128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/>
      <c r="II47" s="127"/>
      <c r="IJ47" s="127"/>
      <c r="IK47" s="127"/>
      <c r="IL47" s="127"/>
      <c r="IM47" s="127"/>
      <c r="IN47" s="127"/>
      <c r="IO47" s="127"/>
      <c r="IP47" s="127"/>
      <c r="IQ47" s="127"/>
      <c r="IR47" s="127"/>
      <c r="IS47" s="127"/>
      <c r="IT47" s="127"/>
      <c r="IU47" s="127"/>
      <c r="IV47" s="127"/>
    </row>
    <row r="48" spans="15:256" ht="12.75">
      <c r="O48" s="128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  <c r="IH48" s="127"/>
      <c r="II48" s="127"/>
      <c r="IJ48" s="127"/>
      <c r="IK48" s="127"/>
      <c r="IL48" s="127"/>
      <c r="IM48" s="127"/>
      <c r="IN48" s="127"/>
      <c r="IO48" s="127"/>
      <c r="IP48" s="127"/>
      <c r="IQ48" s="127"/>
      <c r="IR48" s="127"/>
      <c r="IS48" s="127"/>
      <c r="IT48" s="127"/>
      <c r="IU48" s="127"/>
      <c r="IV48" s="127"/>
    </row>
    <row r="49" spans="15:256" ht="12.75">
      <c r="O49" s="128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  <c r="HJ49" s="127"/>
      <c r="HK49" s="127"/>
      <c r="HL49" s="127"/>
      <c r="HM49" s="127"/>
      <c r="HN49" s="127"/>
      <c r="HO49" s="127"/>
      <c r="HP49" s="127"/>
      <c r="HQ49" s="127"/>
      <c r="HR49" s="127"/>
      <c r="HS49" s="127"/>
      <c r="HT49" s="127"/>
      <c r="HU49" s="127"/>
      <c r="HV49" s="127"/>
      <c r="HW49" s="127"/>
      <c r="HX49" s="127"/>
      <c r="HY49" s="127"/>
      <c r="HZ49" s="127"/>
      <c r="IA49" s="127"/>
      <c r="IB49" s="127"/>
      <c r="IC49" s="127"/>
      <c r="ID49" s="127"/>
      <c r="IE49" s="127"/>
      <c r="IF49" s="127"/>
      <c r="IG49" s="127"/>
      <c r="IH49" s="127"/>
      <c r="II49" s="127"/>
      <c r="IJ49" s="127"/>
      <c r="IK49" s="127"/>
      <c r="IL49" s="127"/>
      <c r="IM49" s="127"/>
      <c r="IN49" s="127"/>
      <c r="IO49" s="127"/>
      <c r="IP49" s="127"/>
      <c r="IQ49" s="127"/>
      <c r="IR49" s="127"/>
      <c r="IS49" s="127"/>
      <c r="IT49" s="127"/>
      <c r="IU49" s="127"/>
      <c r="IV49" s="127"/>
    </row>
    <row r="50" spans="15:256" ht="12.75">
      <c r="O50" s="128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  <c r="HX50" s="127"/>
      <c r="HY50" s="127"/>
      <c r="HZ50" s="127"/>
      <c r="IA50" s="127"/>
      <c r="IB50" s="127"/>
      <c r="IC50" s="127"/>
      <c r="ID50" s="127"/>
      <c r="IE50" s="127"/>
      <c r="IF50" s="127"/>
      <c r="IG50" s="127"/>
      <c r="IH50" s="127"/>
      <c r="II50" s="127"/>
      <c r="IJ50" s="127"/>
      <c r="IK50" s="127"/>
      <c r="IL50" s="127"/>
      <c r="IM50" s="127"/>
      <c r="IN50" s="127"/>
      <c r="IO50" s="127"/>
      <c r="IP50" s="127"/>
      <c r="IQ50" s="127"/>
      <c r="IR50" s="127"/>
      <c r="IS50" s="127"/>
      <c r="IT50" s="127"/>
      <c r="IU50" s="127"/>
      <c r="IV50" s="127"/>
    </row>
    <row r="51" spans="15:256" ht="12.75">
      <c r="O51" s="128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  <c r="HX51" s="127"/>
      <c r="HY51" s="127"/>
      <c r="HZ51" s="127"/>
      <c r="IA51" s="127"/>
      <c r="IB51" s="127"/>
      <c r="IC51" s="127"/>
      <c r="ID51" s="127"/>
      <c r="IE51" s="127"/>
      <c r="IF51" s="127"/>
      <c r="IG51" s="127"/>
      <c r="IH51" s="127"/>
      <c r="II51" s="127"/>
      <c r="IJ51" s="127"/>
      <c r="IK51" s="127"/>
      <c r="IL51" s="127"/>
      <c r="IM51" s="127"/>
      <c r="IN51" s="127"/>
      <c r="IO51" s="127"/>
      <c r="IP51" s="127"/>
      <c r="IQ51" s="127"/>
      <c r="IR51" s="127"/>
      <c r="IS51" s="127"/>
      <c r="IT51" s="127"/>
      <c r="IU51" s="127"/>
      <c r="IV51" s="127"/>
    </row>
    <row r="52" spans="15:256" ht="12.75">
      <c r="O52" s="128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  <c r="HX52" s="127"/>
      <c r="HY52" s="127"/>
      <c r="HZ52" s="127"/>
      <c r="IA52" s="127"/>
      <c r="IB52" s="127"/>
      <c r="IC52" s="127"/>
      <c r="ID52" s="127"/>
      <c r="IE52" s="127"/>
      <c r="IF52" s="127"/>
      <c r="IG52" s="127"/>
      <c r="IH52" s="127"/>
      <c r="II52" s="127"/>
      <c r="IJ52" s="127"/>
      <c r="IK52" s="127"/>
      <c r="IL52" s="127"/>
      <c r="IM52" s="127"/>
      <c r="IN52" s="127"/>
      <c r="IO52" s="127"/>
      <c r="IP52" s="127"/>
      <c r="IQ52" s="127"/>
      <c r="IR52" s="127"/>
      <c r="IS52" s="127"/>
      <c r="IT52" s="127"/>
      <c r="IU52" s="127"/>
      <c r="IV52" s="127"/>
    </row>
    <row r="53" spans="15:256" ht="12.75">
      <c r="O53" s="128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/>
      <c r="GQ53" s="127"/>
      <c r="GR53" s="127"/>
      <c r="GS53" s="127"/>
      <c r="GT53" s="127"/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/>
      <c r="HI53" s="127"/>
      <c r="HJ53" s="127"/>
      <c r="HK53" s="127"/>
      <c r="HL53" s="127"/>
      <c r="HM53" s="127"/>
      <c r="HN53" s="127"/>
      <c r="HO53" s="127"/>
      <c r="HP53" s="127"/>
      <c r="HQ53" s="127"/>
      <c r="HR53" s="127"/>
      <c r="HS53" s="127"/>
      <c r="HT53" s="127"/>
      <c r="HU53" s="127"/>
      <c r="HV53" s="127"/>
      <c r="HW53" s="127"/>
      <c r="HX53" s="127"/>
      <c r="HY53" s="127"/>
      <c r="HZ53" s="127"/>
      <c r="IA53" s="127"/>
      <c r="IB53" s="127"/>
      <c r="IC53" s="127"/>
      <c r="ID53" s="127"/>
      <c r="IE53" s="127"/>
      <c r="IF53" s="127"/>
      <c r="IG53" s="127"/>
      <c r="IH53" s="127"/>
      <c r="II53" s="127"/>
      <c r="IJ53" s="127"/>
      <c r="IK53" s="127"/>
      <c r="IL53" s="127"/>
      <c r="IM53" s="127"/>
      <c r="IN53" s="127"/>
      <c r="IO53" s="127"/>
      <c r="IP53" s="127"/>
      <c r="IQ53" s="127"/>
      <c r="IR53" s="127"/>
      <c r="IS53" s="127"/>
      <c r="IT53" s="127"/>
      <c r="IU53" s="127"/>
      <c r="IV53" s="127"/>
    </row>
    <row r="54" spans="15:256" ht="12.75">
      <c r="O54" s="128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/>
      <c r="HW54" s="127"/>
      <c r="HX54" s="127"/>
      <c r="HY54" s="127"/>
      <c r="HZ54" s="127"/>
      <c r="IA54" s="127"/>
      <c r="IB54" s="127"/>
      <c r="IC54" s="127"/>
      <c r="ID54" s="127"/>
      <c r="IE54" s="127"/>
      <c r="IF54" s="127"/>
      <c r="IG54" s="127"/>
      <c r="IH54" s="127"/>
      <c r="II54" s="127"/>
      <c r="IJ54" s="127"/>
      <c r="IK54" s="127"/>
      <c r="IL54" s="127"/>
      <c r="IM54" s="127"/>
      <c r="IN54" s="127"/>
      <c r="IO54" s="127"/>
      <c r="IP54" s="127"/>
      <c r="IQ54" s="127"/>
      <c r="IR54" s="127"/>
      <c r="IS54" s="127"/>
      <c r="IT54" s="127"/>
      <c r="IU54" s="127"/>
      <c r="IV54" s="127"/>
    </row>
    <row r="55" spans="15:256" ht="12.75">
      <c r="O55" s="128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7"/>
      <c r="IK55" s="127"/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</row>
    <row r="56" spans="15:256" ht="12.75">
      <c r="O56" s="128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</row>
    <row r="57" spans="15:256" ht="12.75">
      <c r="O57" s="128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  <c r="IU57" s="127"/>
      <c r="IV57" s="127"/>
    </row>
    <row r="58" spans="15:256" ht="12.75">
      <c r="O58" s="128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  <c r="IJ58" s="127"/>
      <c r="IK58" s="127"/>
      <c r="IL58" s="127"/>
      <c r="IM58" s="127"/>
      <c r="IN58" s="127"/>
      <c r="IO58" s="127"/>
      <c r="IP58" s="127"/>
      <c r="IQ58" s="127"/>
      <c r="IR58" s="127"/>
      <c r="IS58" s="127"/>
      <c r="IT58" s="127"/>
      <c r="IU58" s="127"/>
      <c r="IV58" s="127"/>
    </row>
    <row r="59" spans="15:256" ht="12.75">
      <c r="O59" s="128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127"/>
      <c r="HW59" s="127"/>
      <c r="HX59" s="127"/>
      <c r="HY59" s="127"/>
      <c r="HZ59" s="127"/>
      <c r="IA59" s="127"/>
      <c r="IB59" s="127"/>
      <c r="IC59" s="127"/>
      <c r="ID59" s="127"/>
      <c r="IE59" s="127"/>
      <c r="IF59" s="127"/>
      <c r="IG59" s="127"/>
      <c r="IH59" s="127"/>
      <c r="II59" s="127"/>
      <c r="IJ59" s="127"/>
      <c r="IK59" s="127"/>
      <c r="IL59" s="127"/>
      <c r="IM59" s="127"/>
      <c r="IN59" s="127"/>
      <c r="IO59" s="127"/>
      <c r="IP59" s="127"/>
      <c r="IQ59" s="127"/>
      <c r="IR59" s="127"/>
      <c r="IS59" s="127"/>
      <c r="IT59" s="127"/>
      <c r="IU59" s="127"/>
      <c r="IV59" s="127"/>
    </row>
    <row r="60" spans="15:256" ht="12.75">
      <c r="O60" s="128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  <c r="FO60" s="127"/>
      <c r="FP60" s="127"/>
      <c r="FQ60" s="127"/>
      <c r="FR60" s="127"/>
      <c r="FS60" s="127"/>
      <c r="FT60" s="127"/>
      <c r="FU60" s="127"/>
      <c r="FV60" s="127"/>
      <c r="FW60" s="127"/>
      <c r="FX60" s="127"/>
      <c r="FY60" s="127"/>
      <c r="FZ60" s="127"/>
      <c r="GA60" s="127"/>
      <c r="GB60" s="127"/>
      <c r="GC60" s="127"/>
      <c r="GD60" s="127"/>
      <c r="GE60" s="127"/>
      <c r="GF60" s="127"/>
      <c r="GG60" s="127"/>
      <c r="GH60" s="127"/>
      <c r="GI60" s="127"/>
      <c r="GJ60" s="127"/>
      <c r="GK60" s="127"/>
      <c r="GL60" s="127"/>
      <c r="GM60" s="127"/>
      <c r="GN60" s="127"/>
      <c r="GO60" s="127"/>
      <c r="GP60" s="127"/>
      <c r="GQ60" s="127"/>
      <c r="GR60" s="127"/>
      <c r="GS60" s="127"/>
      <c r="GT60" s="127"/>
      <c r="GU60" s="127"/>
      <c r="GV60" s="127"/>
      <c r="GW60" s="127"/>
      <c r="GX60" s="127"/>
      <c r="GY60" s="127"/>
      <c r="GZ60" s="127"/>
      <c r="HA60" s="127"/>
      <c r="HB60" s="127"/>
      <c r="HC60" s="127"/>
      <c r="HD60" s="127"/>
      <c r="HE60" s="127"/>
      <c r="HF60" s="127"/>
      <c r="HG60" s="127"/>
      <c r="HH60" s="127"/>
      <c r="HI60" s="127"/>
      <c r="HJ60" s="127"/>
      <c r="HK60" s="127"/>
      <c r="HL60" s="127"/>
      <c r="HM60" s="127"/>
      <c r="HN60" s="127"/>
      <c r="HO60" s="127"/>
      <c r="HP60" s="127"/>
      <c r="HQ60" s="127"/>
      <c r="HR60" s="127"/>
      <c r="HS60" s="127"/>
      <c r="HT60" s="127"/>
      <c r="HU60" s="127"/>
      <c r="HV60" s="127"/>
      <c r="HW60" s="127"/>
      <c r="HX60" s="127"/>
      <c r="HY60" s="127"/>
      <c r="HZ60" s="127"/>
      <c r="IA60" s="127"/>
      <c r="IB60" s="127"/>
      <c r="IC60" s="127"/>
      <c r="ID60" s="127"/>
      <c r="IE60" s="127"/>
      <c r="IF60" s="127"/>
      <c r="IG60" s="127"/>
      <c r="IH60" s="127"/>
      <c r="II60" s="127"/>
      <c r="IJ60" s="127"/>
      <c r="IK60" s="127"/>
      <c r="IL60" s="127"/>
      <c r="IM60" s="127"/>
      <c r="IN60" s="127"/>
      <c r="IO60" s="127"/>
      <c r="IP60" s="127"/>
      <c r="IQ60" s="127"/>
      <c r="IR60" s="127"/>
      <c r="IS60" s="127"/>
      <c r="IT60" s="127"/>
      <c r="IU60" s="127"/>
      <c r="IV60" s="127"/>
    </row>
    <row r="61" spans="15:256" ht="12.75">
      <c r="O61" s="128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  <c r="GW61" s="127"/>
      <c r="GX61" s="127"/>
      <c r="GY61" s="127"/>
      <c r="GZ61" s="127"/>
      <c r="HA61" s="127"/>
      <c r="HB61" s="127"/>
      <c r="HC61" s="127"/>
      <c r="HD61" s="127"/>
      <c r="HE61" s="127"/>
      <c r="HF61" s="127"/>
      <c r="HG61" s="127"/>
      <c r="HH61" s="127"/>
      <c r="HI61" s="127"/>
      <c r="HJ61" s="127"/>
      <c r="HK61" s="127"/>
      <c r="HL61" s="127"/>
      <c r="HM61" s="127"/>
      <c r="HN61" s="127"/>
      <c r="HO61" s="127"/>
      <c r="HP61" s="127"/>
      <c r="HQ61" s="127"/>
      <c r="HR61" s="127"/>
      <c r="HS61" s="127"/>
      <c r="HT61" s="127"/>
      <c r="HU61" s="127"/>
      <c r="HV61" s="127"/>
      <c r="HW61" s="127"/>
      <c r="HX61" s="127"/>
      <c r="HY61" s="127"/>
      <c r="HZ61" s="127"/>
      <c r="IA61" s="127"/>
      <c r="IB61" s="127"/>
      <c r="IC61" s="127"/>
      <c r="ID61" s="127"/>
      <c r="IE61" s="127"/>
      <c r="IF61" s="127"/>
      <c r="IG61" s="127"/>
      <c r="IH61" s="127"/>
      <c r="II61" s="127"/>
      <c r="IJ61" s="127"/>
      <c r="IK61" s="127"/>
      <c r="IL61" s="127"/>
      <c r="IM61" s="127"/>
      <c r="IN61" s="127"/>
      <c r="IO61" s="127"/>
      <c r="IP61" s="127"/>
      <c r="IQ61" s="127"/>
      <c r="IR61" s="127"/>
      <c r="IS61" s="127"/>
      <c r="IT61" s="127"/>
      <c r="IU61" s="127"/>
      <c r="IV61" s="127"/>
    </row>
    <row r="62" spans="15:256" ht="12.75">
      <c r="O62" s="128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/>
      <c r="GQ62" s="127"/>
      <c r="GR62" s="127"/>
      <c r="GS62" s="127"/>
      <c r="GT62" s="127"/>
      <c r="GU62" s="127"/>
      <c r="GV62" s="127"/>
      <c r="GW62" s="127"/>
      <c r="GX62" s="127"/>
      <c r="GY62" s="127"/>
      <c r="GZ62" s="127"/>
      <c r="HA62" s="127"/>
      <c r="HB62" s="127"/>
      <c r="HC62" s="127"/>
      <c r="HD62" s="127"/>
      <c r="HE62" s="127"/>
      <c r="HF62" s="127"/>
      <c r="HG62" s="127"/>
      <c r="HH62" s="127"/>
      <c r="HI62" s="127"/>
      <c r="HJ62" s="127"/>
      <c r="HK62" s="127"/>
      <c r="HL62" s="127"/>
      <c r="HM62" s="127"/>
      <c r="HN62" s="127"/>
      <c r="HO62" s="127"/>
      <c r="HP62" s="127"/>
      <c r="HQ62" s="127"/>
      <c r="HR62" s="127"/>
      <c r="HS62" s="127"/>
      <c r="HT62" s="127"/>
      <c r="HU62" s="127"/>
      <c r="HV62" s="127"/>
      <c r="HW62" s="127"/>
      <c r="HX62" s="127"/>
      <c r="HY62" s="127"/>
      <c r="HZ62" s="127"/>
      <c r="IA62" s="127"/>
      <c r="IB62" s="127"/>
      <c r="IC62" s="127"/>
      <c r="ID62" s="127"/>
      <c r="IE62" s="127"/>
      <c r="IF62" s="127"/>
      <c r="IG62" s="127"/>
      <c r="IH62" s="127"/>
      <c r="II62" s="127"/>
      <c r="IJ62" s="127"/>
      <c r="IK62" s="127"/>
      <c r="IL62" s="127"/>
      <c r="IM62" s="127"/>
      <c r="IN62" s="127"/>
      <c r="IO62" s="127"/>
      <c r="IP62" s="127"/>
      <c r="IQ62" s="127"/>
      <c r="IR62" s="127"/>
      <c r="IS62" s="127"/>
      <c r="IT62" s="127"/>
      <c r="IU62" s="127"/>
      <c r="IV62" s="127"/>
    </row>
    <row r="63" spans="15:256" ht="12.75">
      <c r="O63" s="128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  <c r="HJ63" s="127"/>
      <c r="HK63" s="127"/>
      <c r="HL63" s="127"/>
      <c r="HM63" s="127"/>
      <c r="HN63" s="127"/>
      <c r="HO63" s="127"/>
      <c r="HP63" s="127"/>
      <c r="HQ63" s="127"/>
      <c r="HR63" s="127"/>
      <c r="HS63" s="127"/>
      <c r="HT63" s="127"/>
      <c r="HU63" s="127"/>
      <c r="HV63" s="127"/>
      <c r="HW63" s="127"/>
      <c r="HX63" s="127"/>
      <c r="HY63" s="127"/>
      <c r="HZ63" s="127"/>
      <c r="IA63" s="127"/>
      <c r="IB63" s="127"/>
      <c r="IC63" s="127"/>
      <c r="ID63" s="127"/>
      <c r="IE63" s="127"/>
      <c r="IF63" s="127"/>
      <c r="IG63" s="127"/>
      <c r="IH63" s="127"/>
      <c r="II63" s="127"/>
      <c r="IJ63" s="127"/>
      <c r="IK63" s="127"/>
      <c r="IL63" s="127"/>
      <c r="IM63" s="127"/>
      <c r="IN63" s="127"/>
      <c r="IO63" s="127"/>
      <c r="IP63" s="127"/>
      <c r="IQ63" s="127"/>
      <c r="IR63" s="127"/>
      <c r="IS63" s="127"/>
      <c r="IT63" s="127"/>
      <c r="IU63" s="127"/>
      <c r="IV63" s="127"/>
    </row>
  </sheetData>
  <sheetProtection/>
  <mergeCells count="20">
    <mergeCell ref="A22:B22"/>
    <mergeCell ref="A23:B23"/>
    <mergeCell ref="A24:B24"/>
    <mergeCell ref="B12:C12"/>
    <mergeCell ref="E12:F12"/>
    <mergeCell ref="A15:B15"/>
    <mergeCell ref="C15:D15"/>
    <mergeCell ref="A20:B20"/>
    <mergeCell ref="A21:B21"/>
    <mergeCell ref="A16:B16"/>
    <mergeCell ref="A17:B17"/>
    <mergeCell ref="A18:B18"/>
    <mergeCell ref="A19:B19"/>
    <mergeCell ref="A1:F1"/>
    <mergeCell ref="B4:D4"/>
    <mergeCell ref="B6:F6"/>
    <mergeCell ref="B7:F7"/>
    <mergeCell ref="A9:F9"/>
    <mergeCell ref="B11:C11"/>
    <mergeCell ref="E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K19"/>
  <sheetViews>
    <sheetView showZeros="0" view="pageBreakPreview" zoomScaleSheetLayoutView="100" zoomScalePageLayoutView="0" workbookViewId="0" topLeftCell="A1">
      <selection activeCell="F4" sqref="F4"/>
    </sheetView>
  </sheetViews>
  <sheetFormatPr defaultColWidth="9" defaultRowHeight="14.25"/>
  <cols>
    <col min="1" max="1" width="3.09765625" style="76" customWidth="1"/>
    <col min="2" max="2" width="10.3984375" style="76" bestFit="1" customWidth="1"/>
    <col min="3" max="3" width="17.3984375" style="76" customWidth="1"/>
    <col min="4" max="4" width="11.19921875" style="76" customWidth="1"/>
    <col min="5" max="5" width="6.19921875" style="76" customWidth="1"/>
    <col min="6" max="7" width="5.09765625" style="76" customWidth="1"/>
    <col min="8" max="8" width="10.3984375" style="76" bestFit="1" customWidth="1"/>
    <col min="9" max="9" width="17.3984375" style="76" customWidth="1"/>
    <col min="10" max="10" width="11.09765625" style="76" customWidth="1"/>
    <col min="11" max="11" width="6.19921875" style="76" customWidth="1"/>
    <col min="12" max="12" width="3.09765625" style="76" customWidth="1"/>
    <col min="13" max="16384" width="9" style="76" customWidth="1"/>
  </cols>
  <sheetData>
    <row r="1" spans="2:11" ht="23.25">
      <c r="B1" s="186" t="s">
        <v>39</v>
      </c>
      <c r="C1" s="186"/>
      <c r="D1" s="186"/>
      <c r="E1" s="186"/>
      <c r="F1" s="74"/>
      <c r="G1" s="75"/>
      <c r="H1" s="186" t="s">
        <v>39</v>
      </c>
      <c r="I1" s="186"/>
      <c r="J1" s="186"/>
      <c r="K1" s="186"/>
    </row>
    <row r="2" spans="6:7" ht="12.75">
      <c r="F2" s="74"/>
      <c r="G2" s="75"/>
    </row>
    <row r="3" spans="2:11" ht="18.75" customHeight="1">
      <c r="B3" s="77" t="s">
        <v>40</v>
      </c>
      <c r="C3" s="187" t="s">
        <v>84</v>
      </c>
      <c r="D3" s="188"/>
      <c r="E3" s="189"/>
      <c r="F3" s="74"/>
      <c r="G3" s="75"/>
      <c r="H3" s="77" t="s">
        <v>40</v>
      </c>
      <c r="I3" s="190" t="str">
        <f>C3</f>
        <v>令和５年度　八代新人スポーツ大会</v>
      </c>
      <c r="J3" s="188"/>
      <c r="K3" s="189"/>
    </row>
    <row r="4" spans="2:11" ht="18.75" customHeight="1">
      <c r="B4" s="77" t="s">
        <v>41</v>
      </c>
      <c r="C4" s="187" t="s">
        <v>86</v>
      </c>
      <c r="D4" s="188"/>
      <c r="E4" s="189"/>
      <c r="F4" s="74"/>
      <c r="G4" s="75"/>
      <c r="H4" s="77" t="s">
        <v>41</v>
      </c>
      <c r="I4" s="190" t="str">
        <f>C4</f>
        <v>令和５年10月１４日（土）</v>
      </c>
      <c r="J4" s="188"/>
      <c r="K4" s="189"/>
    </row>
    <row r="5" spans="2:11" ht="18.75" customHeight="1">
      <c r="B5" s="77" t="s">
        <v>42</v>
      </c>
      <c r="C5" s="190" t="s">
        <v>55</v>
      </c>
      <c r="D5" s="188"/>
      <c r="E5" s="189"/>
      <c r="F5" s="74"/>
      <c r="G5" s="75"/>
      <c r="H5" s="77" t="s">
        <v>42</v>
      </c>
      <c r="I5" s="190" t="str">
        <f>C5</f>
        <v>東陽スポーツセンター</v>
      </c>
      <c r="J5" s="188"/>
      <c r="K5" s="189"/>
    </row>
    <row r="6" spans="2:8" ht="11.25" customHeight="1">
      <c r="B6" s="78"/>
      <c r="F6" s="74"/>
      <c r="G6" s="75"/>
      <c r="H6" s="78"/>
    </row>
    <row r="7" spans="2:11" ht="30" customHeight="1">
      <c r="B7" s="77" t="s">
        <v>43</v>
      </c>
      <c r="C7" s="191" t="s">
        <v>52</v>
      </c>
      <c r="D7" s="191"/>
      <c r="E7" s="191"/>
      <c r="F7" s="74"/>
      <c r="G7" s="75"/>
      <c r="H7" s="77" t="s">
        <v>43</v>
      </c>
      <c r="I7" s="192" t="str">
        <f>C7</f>
        <v>女子団体</v>
      </c>
      <c r="J7" s="192"/>
      <c r="K7" s="192"/>
    </row>
    <row r="8" spans="2:11" ht="30" customHeight="1">
      <c r="B8" s="77" t="s">
        <v>44</v>
      </c>
      <c r="C8" s="193"/>
      <c r="D8" s="193"/>
      <c r="E8" s="193"/>
      <c r="F8" s="74"/>
      <c r="G8" s="75"/>
      <c r="H8" s="77" t="s">
        <v>44</v>
      </c>
      <c r="I8" s="193"/>
      <c r="J8" s="193"/>
      <c r="K8" s="193"/>
    </row>
    <row r="9" spans="2:11" ht="30" customHeight="1">
      <c r="B9" s="77" t="s">
        <v>45</v>
      </c>
      <c r="C9" s="191">
        <f>'女子申込'!C3</f>
        <v>0</v>
      </c>
      <c r="D9" s="191"/>
      <c r="E9" s="79" t="str">
        <f>'女子申込'!A37</f>
        <v>Ｄ</v>
      </c>
      <c r="F9" s="74"/>
      <c r="G9" s="75"/>
      <c r="H9" s="77" t="s">
        <v>45</v>
      </c>
      <c r="I9" s="192">
        <f>C9</f>
        <v>0</v>
      </c>
      <c r="J9" s="192"/>
      <c r="K9" s="80" t="str">
        <f>E9</f>
        <v>Ｄ</v>
      </c>
    </row>
    <row r="10" spans="2:11" ht="30" customHeight="1">
      <c r="B10" s="77" t="s">
        <v>46</v>
      </c>
      <c r="C10" s="196"/>
      <c r="D10" s="196"/>
      <c r="E10" s="196"/>
      <c r="F10" s="74"/>
      <c r="G10" s="75"/>
      <c r="H10" s="77" t="s">
        <v>46</v>
      </c>
      <c r="I10" s="196"/>
      <c r="J10" s="196"/>
      <c r="K10" s="196"/>
    </row>
    <row r="11" spans="2:11" ht="30" customHeight="1">
      <c r="B11" s="197" t="s">
        <v>47</v>
      </c>
      <c r="C11" s="81">
        <f>'女子申込'!D37</f>
        <v>0</v>
      </c>
      <c r="D11" s="82">
        <f>'女子申込'!C37</f>
      </c>
      <c r="E11" s="83"/>
      <c r="F11" s="74"/>
      <c r="G11" s="75"/>
      <c r="H11" s="197" t="s">
        <v>47</v>
      </c>
      <c r="I11" s="84">
        <f aca="true" t="shared" si="0" ref="I11:J17">C11</f>
        <v>0</v>
      </c>
      <c r="J11" s="85">
        <f t="shared" si="0"/>
      </c>
      <c r="K11" s="83"/>
    </row>
    <row r="12" spans="2:11" ht="30" customHeight="1">
      <c r="B12" s="197"/>
      <c r="C12" s="81">
        <f>'女子申込'!D38</f>
        <v>0</v>
      </c>
      <c r="D12" s="82">
        <f>'女子申込'!C38</f>
      </c>
      <c r="E12" s="83"/>
      <c r="F12" s="74"/>
      <c r="G12" s="75"/>
      <c r="H12" s="197"/>
      <c r="I12" s="84">
        <f t="shared" si="0"/>
        <v>0</v>
      </c>
      <c r="J12" s="85">
        <f t="shared" si="0"/>
      </c>
      <c r="K12" s="83"/>
    </row>
    <row r="13" spans="2:11" ht="30" customHeight="1">
      <c r="B13" s="197"/>
      <c r="C13" s="81">
        <f>'女子申込'!D39</f>
        <v>0</v>
      </c>
      <c r="D13" s="82">
        <f>'女子申込'!C39</f>
      </c>
      <c r="E13" s="83"/>
      <c r="F13" s="74"/>
      <c r="G13" s="75"/>
      <c r="H13" s="197"/>
      <c r="I13" s="84">
        <f t="shared" si="0"/>
        <v>0</v>
      </c>
      <c r="J13" s="85">
        <f t="shared" si="0"/>
      </c>
      <c r="K13" s="83"/>
    </row>
    <row r="14" spans="2:11" ht="30" customHeight="1">
      <c r="B14" s="197"/>
      <c r="C14" s="81">
        <f>'女子申込'!D40</f>
        <v>0</v>
      </c>
      <c r="D14" s="82">
        <f>'女子申込'!C40</f>
      </c>
      <c r="E14" s="83"/>
      <c r="F14" s="74"/>
      <c r="G14" s="75"/>
      <c r="H14" s="197"/>
      <c r="I14" s="84">
        <f t="shared" si="0"/>
        <v>0</v>
      </c>
      <c r="J14" s="85">
        <f t="shared" si="0"/>
      </c>
      <c r="K14" s="83"/>
    </row>
    <row r="15" spans="2:11" ht="30" customHeight="1">
      <c r="B15" s="197"/>
      <c r="C15" s="81">
        <f>'女子申込'!D41</f>
        <v>0</v>
      </c>
      <c r="D15" s="82">
        <f>'女子申込'!C41</f>
      </c>
      <c r="E15" s="83"/>
      <c r="F15" s="74"/>
      <c r="G15" s="75"/>
      <c r="H15" s="197"/>
      <c r="I15" s="84">
        <f t="shared" si="0"/>
        <v>0</v>
      </c>
      <c r="J15" s="85">
        <f t="shared" si="0"/>
      </c>
      <c r="K15" s="83"/>
    </row>
    <row r="16" spans="2:11" ht="30" customHeight="1">
      <c r="B16" s="197"/>
      <c r="C16" s="81">
        <f>'女子申込'!D42</f>
        <v>0</v>
      </c>
      <c r="D16" s="82">
        <f>'女子申込'!C42</f>
      </c>
      <c r="E16" s="83"/>
      <c r="F16" s="74"/>
      <c r="G16" s="75"/>
      <c r="H16" s="197"/>
      <c r="I16" s="84">
        <f t="shared" si="0"/>
        <v>0</v>
      </c>
      <c r="J16" s="85">
        <f t="shared" si="0"/>
      </c>
      <c r="K16" s="83"/>
    </row>
    <row r="17" spans="2:11" ht="30" customHeight="1">
      <c r="B17" s="197"/>
      <c r="C17" s="81">
        <f>'女子申込'!D43</f>
        <v>0</v>
      </c>
      <c r="D17" s="82">
        <f>'女子申込'!C43</f>
      </c>
      <c r="E17" s="83"/>
      <c r="F17" s="74"/>
      <c r="G17" s="75"/>
      <c r="H17" s="197"/>
      <c r="I17" s="84">
        <f t="shared" si="0"/>
        <v>0</v>
      </c>
      <c r="J17" s="85">
        <f t="shared" si="0"/>
      </c>
      <c r="K17" s="83"/>
    </row>
    <row r="18" spans="4:11" ht="12.75">
      <c r="D18" s="194" t="s">
        <v>48</v>
      </c>
      <c r="E18" s="194"/>
      <c r="F18" s="74"/>
      <c r="G18" s="75"/>
      <c r="J18" s="194" t="s">
        <v>48</v>
      </c>
      <c r="K18" s="194"/>
    </row>
    <row r="19" spans="2:11" ht="14.25">
      <c r="B19" s="195" t="s">
        <v>49</v>
      </c>
      <c r="C19" s="195"/>
      <c r="D19" s="195"/>
      <c r="E19" s="195"/>
      <c r="F19" s="74"/>
      <c r="G19" s="75"/>
      <c r="H19" s="195" t="s">
        <v>50</v>
      </c>
      <c r="I19" s="195"/>
      <c r="J19" s="195"/>
      <c r="K19" s="195"/>
    </row>
  </sheetData>
  <sheetProtection/>
  <mergeCells count="22"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  <mergeCell ref="C5:E5"/>
    <mergeCell ref="I5:K5"/>
    <mergeCell ref="C7:E7"/>
    <mergeCell ref="I7:K7"/>
    <mergeCell ref="C8:E8"/>
    <mergeCell ref="I8:K8"/>
    <mergeCell ref="B1:E1"/>
    <mergeCell ref="H1:K1"/>
    <mergeCell ref="C3:E3"/>
    <mergeCell ref="I3:K3"/>
    <mergeCell ref="C4:E4"/>
    <mergeCell ref="I4:K4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B1:C46"/>
  <sheetViews>
    <sheetView zoomScalePageLayoutView="0" workbookViewId="0" topLeftCell="A1">
      <selection activeCell="C16" sqref="C16"/>
    </sheetView>
  </sheetViews>
  <sheetFormatPr defaultColWidth="8.796875" defaultRowHeight="14.25"/>
  <cols>
    <col min="1" max="1" width="5.8984375" style="0" customWidth="1"/>
    <col min="2" max="2" width="9.296875" style="3" customWidth="1"/>
    <col min="3" max="3" width="21.296875" style="0" customWidth="1"/>
    <col min="4" max="4" width="4.69921875" style="0" bestFit="1" customWidth="1"/>
    <col min="5" max="5" width="21.296875" style="0" customWidth="1"/>
    <col min="6" max="6" width="7" style="0" customWidth="1"/>
    <col min="7" max="7" width="5.3984375" style="0" bestFit="1" customWidth="1"/>
    <col min="8" max="8" width="27" style="0" customWidth="1"/>
  </cols>
  <sheetData>
    <row r="1" ht="39.75" customHeight="1" thickBot="1">
      <c r="B1" s="57"/>
    </row>
    <row r="2" spans="2:3" ht="12.75">
      <c r="B2" s="86">
        <v>201</v>
      </c>
      <c r="C2" s="87" t="s">
        <v>24</v>
      </c>
    </row>
    <row r="3" spans="2:3" ht="12.75">
      <c r="B3" s="88">
        <v>202</v>
      </c>
      <c r="C3" s="89" t="s">
        <v>25</v>
      </c>
    </row>
    <row r="4" spans="2:3" ht="12.75">
      <c r="B4" s="88">
        <v>203</v>
      </c>
      <c r="C4" s="89" t="s">
        <v>26</v>
      </c>
    </row>
    <row r="5" spans="2:3" ht="12.75">
      <c r="B5" s="88">
        <v>204</v>
      </c>
      <c r="C5" s="89" t="s">
        <v>27</v>
      </c>
    </row>
    <row r="6" spans="2:3" ht="12.75">
      <c r="B6" s="88">
        <v>205</v>
      </c>
      <c r="C6" s="89" t="s">
        <v>28</v>
      </c>
    </row>
    <row r="7" spans="2:3" ht="12.75">
      <c r="B7" s="88">
        <v>206</v>
      </c>
      <c r="C7" s="89" t="s">
        <v>89</v>
      </c>
    </row>
    <row r="8" spans="2:3" ht="12.75">
      <c r="B8" s="88">
        <v>207</v>
      </c>
      <c r="C8" s="89" t="s">
        <v>29</v>
      </c>
    </row>
    <row r="9" spans="2:3" ht="12.75">
      <c r="B9" s="88">
        <v>208</v>
      </c>
      <c r="C9" s="89" t="s">
        <v>56</v>
      </c>
    </row>
    <row r="10" spans="2:3" ht="12.75">
      <c r="B10" s="88">
        <v>209</v>
      </c>
      <c r="C10" s="89" t="s">
        <v>30</v>
      </c>
    </row>
    <row r="11" spans="2:3" ht="12.75">
      <c r="B11" s="88">
        <v>210</v>
      </c>
      <c r="C11" s="89" t="s">
        <v>31</v>
      </c>
    </row>
    <row r="12" spans="2:3" ht="12.75">
      <c r="B12" s="88">
        <v>211</v>
      </c>
      <c r="C12" s="89" t="s">
        <v>32</v>
      </c>
    </row>
    <row r="13" spans="2:3" ht="12.75">
      <c r="B13" s="88">
        <v>212</v>
      </c>
      <c r="C13" s="89" t="s">
        <v>33</v>
      </c>
    </row>
    <row r="14" spans="2:3" ht="12.75">
      <c r="B14" s="88">
        <v>213</v>
      </c>
      <c r="C14" s="89" t="s">
        <v>34</v>
      </c>
    </row>
    <row r="15" spans="2:3" ht="12.75">
      <c r="B15" s="88">
        <v>214</v>
      </c>
      <c r="C15" s="89" t="s">
        <v>57</v>
      </c>
    </row>
    <row r="16" spans="2:3" ht="12.75">
      <c r="B16" s="88">
        <v>215</v>
      </c>
      <c r="C16" s="89" t="s">
        <v>35</v>
      </c>
    </row>
    <row r="17" spans="2:3" ht="12.75">
      <c r="B17" s="88">
        <v>216</v>
      </c>
      <c r="C17" s="89" t="s">
        <v>36</v>
      </c>
    </row>
    <row r="18" spans="2:3" ht="12.75">
      <c r="B18" s="88">
        <v>217</v>
      </c>
      <c r="C18" s="89" t="s">
        <v>53</v>
      </c>
    </row>
    <row r="19" spans="2:3" ht="12.75">
      <c r="B19" s="88">
        <v>218</v>
      </c>
      <c r="C19" s="90" t="s">
        <v>58</v>
      </c>
    </row>
    <row r="20" spans="2:3" ht="12.75">
      <c r="B20" s="88">
        <v>219</v>
      </c>
      <c r="C20" s="89" t="s">
        <v>90</v>
      </c>
    </row>
    <row r="21" spans="2:3" ht="12.75">
      <c r="B21" s="88">
        <v>220</v>
      </c>
      <c r="C21" s="89" t="s">
        <v>91</v>
      </c>
    </row>
    <row r="22" spans="2:3" ht="12.75">
      <c r="B22" s="88">
        <v>221</v>
      </c>
      <c r="C22" s="89"/>
    </row>
    <row r="23" spans="2:3" ht="12.75">
      <c r="B23" s="88">
        <v>222</v>
      </c>
      <c r="C23" s="89"/>
    </row>
    <row r="24" spans="2:3" ht="12.75">
      <c r="B24" s="88">
        <v>223</v>
      </c>
      <c r="C24" s="89"/>
    </row>
    <row r="25" spans="2:3" ht="12.75">
      <c r="B25" s="88">
        <v>224</v>
      </c>
      <c r="C25" s="89"/>
    </row>
    <row r="26" spans="2:3" ht="12.75">
      <c r="B26" s="88">
        <v>225</v>
      </c>
      <c r="C26" s="89"/>
    </row>
    <row r="27" spans="2:3" ht="12.75">
      <c r="B27" s="88">
        <v>226</v>
      </c>
      <c r="C27" s="89"/>
    </row>
    <row r="28" spans="2:3" ht="12.75">
      <c r="B28" s="88">
        <v>227</v>
      </c>
      <c r="C28" s="89"/>
    </row>
    <row r="29" spans="2:3" ht="12.75">
      <c r="B29" s="88">
        <v>228</v>
      </c>
      <c r="C29" s="89"/>
    </row>
    <row r="30" spans="2:3" ht="12.75">
      <c r="B30" s="88">
        <v>229</v>
      </c>
      <c r="C30" s="89"/>
    </row>
    <row r="31" spans="2:3" ht="12.75">
      <c r="B31" s="88">
        <v>230</v>
      </c>
      <c r="C31" s="89"/>
    </row>
    <row r="32" spans="2:3" ht="12.75">
      <c r="B32" s="88">
        <v>231</v>
      </c>
      <c r="C32" s="89"/>
    </row>
    <row r="33" spans="2:3" ht="12.75">
      <c r="B33" s="88">
        <v>232</v>
      </c>
      <c r="C33" s="89"/>
    </row>
    <row r="34" spans="2:3" ht="12.75">
      <c r="B34" s="88">
        <v>233</v>
      </c>
      <c r="C34" s="89"/>
    </row>
    <row r="35" spans="2:3" ht="12.75">
      <c r="B35" s="88">
        <v>234</v>
      </c>
      <c r="C35" s="89"/>
    </row>
    <row r="36" spans="2:3" ht="12.75">
      <c r="B36" s="88">
        <v>235</v>
      </c>
      <c r="C36" s="89"/>
    </row>
    <row r="37" spans="2:3" ht="12.75">
      <c r="B37" s="88">
        <v>236</v>
      </c>
      <c r="C37" s="89"/>
    </row>
    <row r="38" spans="2:3" ht="12.75">
      <c r="B38" s="88">
        <v>237</v>
      </c>
      <c r="C38" s="89"/>
    </row>
    <row r="39" spans="2:3" ht="12.75">
      <c r="B39" s="88">
        <v>238</v>
      </c>
      <c r="C39" s="89"/>
    </row>
    <row r="40" spans="2:3" ht="12.75">
      <c r="B40" s="88">
        <v>239</v>
      </c>
      <c r="C40" s="89"/>
    </row>
    <row r="41" spans="2:3" ht="12.75">
      <c r="B41" s="88">
        <v>240</v>
      </c>
      <c r="C41" s="90"/>
    </row>
    <row r="42" spans="2:3" ht="12.75">
      <c r="B42" s="88">
        <v>241</v>
      </c>
      <c r="C42" s="89"/>
    </row>
    <row r="43" spans="2:3" ht="12.75">
      <c r="B43" s="88">
        <v>242</v>
      </c>
      <c r="C43" s="90"/>
    </row>
    <row r="44" spans="2:3" ht="12.75">
      <c r="B44" s="88">
        <v>243</v>
      </c>
      <c r="C44" s="89"/>
    </row>
    <row r="45" spans="2:3" ht="12.75">
      <c r="B45" s="88">
        <v>244</v>
      </c>
      <c r="C45" s="89"/>
    </row>
    <row r="46" spans="2:3" ht="13.5" thickBot="1">
      <c r="B46" s="91">
        <v>245</v>
      </c>
      <c r="C46" s="92"/>
    </row>
  </sheetData>
  <sheetProtection/>
  <printOptions/>
  <pageMargins left="0.75" right="0.75" top="1" bottom="0.34" header="0.512" footer="0.8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43"/>
  <sheetViews>
    <sheetView view="pageBreakPreview" zoomScale="75" zoomScaleNormal="75" zoomScaleSheetLayoutView="75" zoomScalePageLayoutView="0" workbookViewId="0" topLeftCell="A49">
      <selection activeCell="K1" sqref="K1"/>
    </sheetView>
  </sheetViews>
  <sheetFormatPr defaultColWidth="8.796875" defaultRowHeight="14.25"/>
  <cols>
    <col min="1" max="1" width="8.3984375" style="9" customWidth="1"/>
    <col min="2" max="2" width="4.796875" style="9" customWidth="1"/>
    <col min="3" max="3" width="13.09765625" style="9" customWidth="1"/>
    <col min="4" max="4" width="25" style="0" customWidth="1"/>
    <col min="5" max="5" width="5" style="0" customWidth="1"/>
    <col min="6" max="7" width="25" style="0" customWidth="1"/>
    <col min="8" max="8" width="5" style="10" customWidth="1"/>
    <col min="9" max="9" width="24.8984375" style="0" customWidth="1"/>
    <col min="10" max="10" width="25.3984375" style="10" customWidth="1"/>
  </cols>
  <sheetData>
    <row r="1" spans="1:10" s="1" customFormat="1" ht="32.25" customHeight="1">
      <c r="A1" s="177" t="s">
        <v>83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1" customFormat="1" ht="30" customHeight="1" thickBot="1">
      <c r="A2" s="19"/>
      <c r="B2" s="19"/>
      <c r="C2" s="20"/>
      <c r="D2" s="21"/>
      <c r="E2" s="22"/>
      <c r="F2" s="22"/>
      <c r="G2" s="23"/>
      <c r="H2" s="22"/>
      <c r="I2" s="11"/>
      <c r="J2" s="2"/>
    </row>
    <row r="3" spans="1:9" s="1" customFormat="1" ht="30" customHeight="1" thickBot="1">
      <c r="A3" s="19" t="s">
        <v>3</v>
      </c>
      <c r="B3" s="19"/>
      <c r="C3" s="165"/>
      <c r="D3" s="182"/>
      <c r="E3" s="166"/>
      <c r="F3" s="64"/>
      <c r="G3" s="65" t="s">
        <v>38</v>
      </c>
      <c r="H3" s="25"/>
      <c r="I3" s="8" t="s">
        <v>0</v>
      </c>
    </row>
    <row r="4" spans="1:9" s="1" customFormat="1" ht="30" customHeight="1" thickBot="1">
      <c r="A4" s="12"/>
      <c r="B4" s="12"/>
      <c r="C4" s="22"/>
      <c r="D4" s="26"/>
      <c r="E4" s="26"/>
      <c r="F4" s="26"/>
      <c r="G4" s="22"/>
      <c r="H4" s="27"/>
      <c r="I4" s="8" t="s">
        <v>1</v>
      </c>
    </row>
    <row r="5" spans="1:9" s="1" customFormat="1" ht="30" customHeight="1" thickBot="1">
      <c r="A5" s="28" t="s">
        <v>16</v>
      </c>
      <c r="B5" s="28"/>
      <c r="C5" s="29"/>
      <c r="D5" s="30" t="s">
        <v>15</v>
      </c>
      <c r="E5" s="183"/>
      <c r="F5" s="184"/>
      <c r="G5" s="185"/>
      <c r="H5" s="27"/>
      <c r="I5" s="8" t="s">
        <v>2</v>
      </c>
    </row>
    <row r="6" spans="1:10" s="1" customFormat="1" ht="30" customHeight="1" thickBot="1">
      <c r="A6" s="12"/>
      <c r="B6" s="12"/>
      <c r="C6" s="23"/>
      <c r="D6" s="26"/>
      <c r="E6" s="31"/>
      <c r="F6" s="31"/>
      <c r="G6" s="31"/>
      <c r="H6" s="31"/>
      <c r="I6" s="7"/>
      <c r="J6" s="4"/>
    </row>
    <row r="7" spans="1:11" s="1" customFormat="1" ht="30" customHeight="1" thickBot="1">
      <c r="A7" s="19" t="s">
        <v>19</v>
      </c>
      <c r="B7" s="19"/>
      <c r="C7" s="165"/>
      <c r="D7" s="166"/>
      <c r="E7" s="24"/>
      <c r="F7" s="32" t="s">
        <v>4</v>
      </c>
      <c r="G7" s="165"/>
      <c r="H7" s="166"/>
      <c r="I7" s="8"/>
      <c r="J7" s="5"/>
      <c r="K7" s="4"/>
    </row>
    <row r="8" spans="1:10" s="1" customFormat="1" ht="30" customHeight="1" thickBot="1">
      <c r="A8" s="12"/>
      <c r="B8" s="12"/>
      <c r="C8" s="23"/>
      <c r="D8" s="23"/>
      <c r="E8" s="23"/>
      <c r="F8" s="23"/>
      <c r="G8" s="23"/>
      <c r="H8" s="31"/>
      <c r="I8" s="6"/>
      <c r="J8" s="7"/>
    </row>
    <row r="9" spans="1:10" s="1" customFormat="1" ht="30" customHeight="1" thickBot="1">
      <c r="A9" s="19" t="s">
        <v>5</v>
      </c>
      <c r="B9" s="19"/>
      <c r="C9" s="165"/>
      <c r="D9" s="166"/>
      <c r="E9" s="12"/>
      <c r="F9" s="33" t="s">
        <v>18</v>
      </c>
      <c r="G9" s="165"/>
      <c r="H9" s="166"/>
      <c r="I9" s="55" t="s">
        <v>23</v>
      </c>
      <c r="J9" s="5"/>
    </row>
    <row r="10" spans="1:10" s="1" customFormat="1" ht="30" customHeight="1" thickBot="1">
      <c r="A10" s="12"/>
      <c r="B10" s="12"/>
      <c r="C10" s="22"/>
      <c r="D10" s="31"/>
      <c r="E10" s="23"/>
      <c r="F10" s="31"/>
      <c r="G10" s="23"/>
      <c r="H10" s="31"/>
      <c r="I10" s="8"/>
      <c r="J10" s="3"/>
    </row>
    <row r="11" spans="1:10" s="1" customFormat="1" ht="30" customHeight="1" thickBot="1">
      <c r="A11" s="176" t="s">
        <v>17</v>
      </c>
      <c r="B11" s="56"/>
      <c r="C11" s="165"/>
      <c r="D11" s="166"/>
      <c r="E11" s="24"/>
      <c r="F11" s="24"/>
      <c r="G11" s="22"/>
      <c r="H11" s="24"/>
      <c r="I11" s="5"/>
      <c r="J11" s="7"/>
    </row>
    <row r="12" spans="1:10" s="1" customFormat="1" ht="30" customHeight="1">
      <c r="A12" s="176"/>
      <c r="B12" s="56"/>
      <c r="C12" s="12"/>
      <c r="D12" s="24"/>
      <c r="E12" s="31"/>
      <c r="F12" s="24"/>
      <c r="G12" s="178" t="s">
        <v>22</v>
      </c>
      <c r="H12" s="178"/>
      <c r="I12" s="178"/>
      <c r="J12" s="178"/>
    </row>
    <row r="13" spans="3:10" s="1" customFormat="1" ht="21.75" customHeight="1" thickBot="1">
      <c r="C13" s="54"/>
      <c r="E13" s="7"/>
      <c r="F13" s="5"/>
      <c r="G13" s="5"/>
      <c r="H13" s="5"/>
      <c r="I13" s="5"/>
      <c r="J13" s="7"/>
    </row>
    <row r="14" spans="1:10" s="1" customFormat="1" ht="30" customHeight="1">
      <c r="A14" s="167" t="s">
        <v>12</v>
      </c>
      <c r="B14" s="168"/>
      <c r="C14" s="168"/>
      <c r="D14" s="169"/>
      <c r="E14" s="170" t="s">
        <v>20</v>
      </c>
      <c r="F14" s="171"/>
      <c r="G14" s="172"/>
      <c r="H14" s="173" t="s">
        <v>54</v>
      </c>
      <c r="I14" s="174"/>
      <c r="J14" s="175"/>
    </row>
    <row r="15" spans="1:10" s="10" customFormat="1" ht="30" customHeight="1" thickBot="1">
      <c r="A15" s="59" t="s">
        <v>21</v>
      </c>
      <c r="B15" s="58" t="s">
        <v>37</v>
      </c>
      <c r="C15" s="13" t="s">
        <v>13</v>
      </c>
      <c r="D15" s="14" t="s">
        <v>7</v>
      </c>
      <c r="E15" s="15" t="s">
        <v>6</v>
      </c>
      <c r="F15" s="16" t="s">
        <v>7</v>
      </c>
      <c r="G15" s="17" t="s">
        <v>14</v>
      </c>
      <c r="H15" s="15" t="s">
        <v>6</v>
      </c>
      <c r="I15" s="18" t="s">
        <v>7</v>
      </c>
      <c r="J15" s="17" t="s">
        <v>14</v>
      </c>
    </row>
    <row r="16" spans="1:10" ht="34.5" customHeight="1">
      <c r="A16" s="179" t="s">
        <v>8</v>
      </c>
      <c r="B16" s="61">
        <v>1</v>
      </c>
      <c r="C16" s="60">
        <f aca="true" t="shared" si="0" ref="C16:C24">IF($F$3="","",$F$3&amp;"0"&amp;B16)</f>
      </c>
      <c r="D16" s="35"/>
      <c r="E16" s="36">
        <v>1</v>
      </c>
      <c r="F16" s="34"/>
      <c r="G16" s="37"/>
      <c r="H16" s="36">
        <v>1</v>
      </c>
      <c r="I16" s="34"/>
      <c r="J16" s="37"/>
    </row>
    <row r="17" spans="1:10" ht="34.5" customHeight="1">
      <c r="A17" s="180"/>
      <c r="B17" s="69">
        <v>2</v>
      </c>
      <c r="C17" s="66">
        <f t="shared" si="0"/>
      </c>
      <c r="D17" s="38"/>
      <c r="E17" s="39">
        <v>2</v>
      </c>
      <c r="F17" s="40"/>
      <c r="G17" s="41"/>
      <c r="H17" s="39">
        <v>2</v>
      </c>
      <c r="I17" s="40"/>
      <c r="J17" s="41"/>
    </row>
    <row r="18" spans="1:10" ht="34.5" customHeight="1">
      <c r="A18" s="180"/>
      <c r="B18" s="70">
        <v>3</v>
      </c>
      <c r="C18" s="68">
        <f t="shared" si="0"/>
      </c>
      <c r="D18" s="38"/>
      <c r="E18" s="42">
        <v>3</v>
      </c>
      <c r="F18" s="40"/>
      <c r="G18" s="41"/>
      <c r="H18" s="42">
        <v>3</v>
      </c>
      <c r="I18" s="40"/>
      <c r="J18" s="41"/>
    </row>
    <row r="19" spans="1:10" ht="34.5" customHeight="1">
      <c r="A19" s="180"/>
      <c r="B19" s="71">
        <v>4</v>
      </c>
      <c r="C19" s="68">
        <f t="shared" si="0"/>
      </c>
      <c r="D19" s="38"/>
      <c r="E19" s="39">
        <v>4</v>
      </c>
      <c r="F19" s="40"/>
      <c r="G19" s="41"/>
      <c r="H19" s="39">
        <v>4</v>
      </c>
      <c r="I19" s="40"/>
      <c r="J19" s="41"/>
    </row>
    <row r="20" spans="1:10" ht="34.5" customHeight="1">
      <c r="A20" s="180"/>
      <c r="B20" s="71">
        <v>5</v>
      </c>
      <c r="C20" s="68">
        <f t="shared" si="0"/>
      </c>
      <c r="D20" s="38"/>
      <c r="E20" s="42">
        <v>5</v>
      </c>
      <c r="F20" s="40"/>
      <c r="G20" s="41"/>
      <c r="H20" s="39">
        <v>5</v>
      </c>
      <c r="I20" s="40"/>
      <c r="J20" s="41"/>
    </row>
    <row r="21" spans="1:10" ht="34.5" customHeight="1">
      <c r="A21" s="180"/>
      <c r="B21" s="70">
        <v>6</v>
      </c>
      <c r="C21" s="68">
        <f t="shared" si="0"/>
      </c>
      <c r="D21" s="38"/>
      <c r="E21" s="39">
        <v>6</v>
      </c>
      <c r="F21" s="40"/>
      <c r="G21" s="41"/>
      <c r="H21" s="42">
        <v>6</v>
      </c>
      <c r="I21" s="40"/>
      <c r="J21" s="41"/>
    </row>
    <row r="22" spans="1:10" ht="34.5" customHeight="1" thickBot="1">
      <c r="A22" s="181"/>
      <c r="B22" s="63">
        <v>7</v>
      </c>
      <c r="C22" s="72">
        <f t="shared" si="0"/>
      </c>
      <c r="D22" s="43"/>
      <c r="E22" s="42">
        <v>7</v>
      </c>
      <c r="F22" s="40"/>
      <c r="G22" s="41"/>
      <c r="H22" s="39">
        <v>7</v>
      </c>
      <c r="I22" s="40"/>
      <c r="J22" s="41"/>
    </row>
    <row r="23" spans="1:10" ht="34.5" customHeight="1">
      <c r="A23" s="179" t="s">
        <v>9</v>
      </c>
      <c r="B23" s="73">
        <v>8</v>
      </c>
      <c r="C23" s="60">
        <f t="shared" si="0"/>
      </c>
      <c r="D23" s="35"/>
      <c r="E23" s="39">
        <v>8</v>
      </c>
      <c r="F23" s="40"/>
      <c r="G23" s="41"/>
      <c r="H23" s="39">
        <v>8</v>
      </c>
      <c r="I23" s="40"/>
      <c r="J23" s="41"/>
    </row>
    <row r="24" spans="1:10" ht="34.5" customHeight="1">
      <c r="A24" s="180"/>
      <c r="B24" s="62">
        <v>9</v>
      </c>
      <c r="C24" s="66">
        <f t="shared" si="0"/>
      </c>
      <c r="D24" s="38"/>
      <c r="E24" s="39">
        <v>9</v>
      </c>
      <c r="F24" s="40"/>
      <c r="G24" s="41"/>
      <c r="H24" s="39">
        <v>9</v>
      </c>
      <c r="I24" s="40"/>
      <c r="J24" s="41"/>
    </row>
    <row r="25" spans="1:10" ht="34.5" customHeight="1" thickBot="1">
      <c r="A25" s="180"/>
      <c r="B25" s="70">
        <v>10</v>
      </c>
      <c r="C25" s="66">
        <f>IF($F$3="","",$F$3&amp;""&amp;B25)</f>
      </c>
      <c r="D25" s="38"/>
      <c r="E25" s="42">
        <v>10</v>
      </c>
      <c r="F25" s="44"/>
      <c r="G25" s="45"/>
      <c r="H25" s="46">
        <v>10</v>
      </c>
      <c r="I25" s="44"/>
      <c r="J25" s="45"/>
    </row>
    <row r="26" spans="1:10" ht="34.5" customHeight="1">
      <c r="A26" s="180"/>
      <c r="B26" s="70">
        <v>11</v>
      </c>
      <c r="C26" s="66">
        <f aca="true" t="shared" si="1" ref="C26:C43">IF($F$3="","",$F$3&amp;""&amp;B26)</f>
      </c>
      <c r="D26" s="38"/>
      <c r="E26" s="47">
        <v>11</v>
      </c>
      <c r="F26" s="48"/>
      <c r="G26" s="37"/>
      <c r="H26" s="42">
        <v>11</v>
      </c>
      <c r="I26" s="48"/>
      <c r="J26" s="37"/>
    </row>
    <row r="27" spans="1:10" ht="34.5" customHeight="1">
      <c r="A27" s="180"/>
      <c r="B27" s="62">
        <v>12</v>
      </c>
      <c r="C27" s="66">
        <f t="shared" si="1"/>
      </c>
      <c r="D27" s="38"/>
      <c r="E27" s="49">
        <v>12</v>
      </c>
      <c r="F27" s="40"/>
      <c r="G27" s="41"/>
      <c r="H27" s="39">
        <v>12</v>
      </c>
      <c r="I27" s="40"/>
      <c r="J27" s="41"/>
    </row>
    <row r="28" spans="1:10" ht="34.5" customHeight="1">
      <c r="A28" s="180"/>
      <c r="B28" s="70">
        <v>13</v>
      </c>
      <c r="C28" s="68">
        <f t="shared" si="1"/>
      </c>
      <c r="D28" s="38"/>
      <c r="E28" s="49">
        <v>13</v>
      </c>
      <c r="F28" s="40"/>
      <c r="G28" s="41"/>
      <c r="H28" s="39">
        <v>13</v>
      </c>
      <c r="I28" s="40"/>
      <c r="J28" s="41"/>
    </row>
    <row r="29" spans="1:10" ht="34.5" customHeight="1" thickBot="1">
      <c r="A29" s="181"/>
      <c r="B29" s="63">
        <v>14</v>
      </c>
      <c r="C29" s="72">
        <f t="shared" si="1"/>
      </c>
      <c r="D29" s="43"/>
      <c r="E29" s="49">
        <v>14</v>
      </c>
      <c r="F29" s="40"/>
      <c r="G29" s="41"/>
      <c r="H29" s="39">
        <v>14</v>
      </c>
      <c r="I29" s="40"/>
      <c r="J29" s="41"/>
    </row>
    <row r="30" spans="1:10" ht="34.5" customHeight="1">
      <c r="A30" s="179" t="s">
        <v>10</v>
      </c>
      <c r="B30" s="61">
        <v>15</v>
      </c>
      <c r="C30" s="60">
        <f t="shared" si="1"/>
      </c>
      <c r="D30" s="35"/>
      <c r="E30" s="42">
        <v>15</v>
      </c>
      <c r="F30" s="40"/>
      <c r="G30" s="41"/>
      <c r="H30" s="39">
        <v>15</v>
      </c>
      <c r="I30" s="40"/>
      <c r="J30" s="41"/>
    </row>
    <row r="31" spans="1:10" ht="34.5" customHeight="1">
      <c r="A31" s="180"/>
      <c r="B31" s="69">
        <v>16</v>
      </c>
      <c r="C31" s="66">
        <f t="shared" si="1"/>
      </c>
      <c r="D31" s="38"/>
      <c r="E31" s="49">
        <v>16</v>
      </c>
      <c r="F31" s="40"/>
      <c r="G31" s="41"/>
      <c r="H31" s="49">
        <v>16</v>
      </c>
      <c r="I31" s="40"/>
      <c r="J31" s="41"/>
    </row>
    <row r="32" spans="1:10" ht="34.5" customHeight="1">
      <c r="A32" s="180"/>
      <c r="B32" s="69">
        <v>17</v>
      </c>
      <c r="C32" s="66">
        <f t="shared" si="1"/>
      </c>
      <c r="D32" s="38"/>
      <c r="E32" s="42">
        <v>17</v>
      </c>
      <c r="F32" s="40"/>
      <c r="G32" s="41"/>
      <c r="H32" s="39">
        <v>17</v>
      </c>
      <c r="I32" s="40"/>
      <c r="J32" s="41"/>
    </row>
    <row r="33" spans="1:10" ht="34.5" customHeight="1">
      <c r="A33" s="180"/>
      <c r="B33" s="70">
        <v>18</v>
      </c>
      <c r="C33" s="68">
        <f t="shared" si="1"/>
      </c>
      <c r="D33" s="38"/>
      <c r="E33" s="50">
        <v>18</v>
      </c>
      <c r="F33" s="40"/>
      <c r="G33" s="41"/>
      <c r="H33" s="39">
        <v>18</v>
      </c>
      <c r="I33" s="40"/>
      <c r="J33" s="41"/>
    </row>
    <row r="34" spans="1:10" ht="34.5" customHeight="1">
      <c r="A34" s="180"/>
      <c r="B34" s="70">
        <v>19</v>
      </c>
      <c r="C34" s="68">
        <f t="shared" si="1"/>
      </c>
      <c r="D34" s="38"/>
      <c r="E34" s="39">
        <v>19</v>
      </c>
      <c r="F34" s="40"/>
      <c r="G34" s="41"/>
      <c r="H34" s="39">
        <v>19</v>
      </c>
      <c r="I34" s="40"/>
      <c r="J34" s="41"/>
    </row>
    <row r="35" spans="1:10" ht="34.5" customHeight="1" thickBot="1">
      <c r="A35" s="180"/>
      <c r="B35" s="70">
        <v>20</v>
      </c>
      <c r="C35" s="68">
        <f t="shared" si="1"/>
      </c>
      <c r="D35" s="38"/>
      <c r="E35" s="51">
        <v>20</v>
      </c>
      <c r="F35" s="44"/>
      <c r="G35" s="45"/>
      <c r="H35" s="42">
        <v>20</v>
      </c>
      <c r="I35" s="44"/>
      <c r="J35" s="45"/>
    </row>
    <row r="36" spans="1:10" ht="34.5" customHeight="1" thickBot="1">
      <c r="A36" s="181"/>
      <c r="B36" s="63">
        <v>21</v>
      </c>
      <c r="C36" s="72">
        <f t="shared" si="1"/>
      </c>
      <c r="D36" s="43"/>
      <c r="E36" s="42">
        <v>21</v>
      </c>
      <c r="F36" s="48"/>
      <c r="G36" s="37"/>
      <c r="H36" s="47">
        <v>21</v>
      </c>
      <c r="I36" s="48"/>
      <c r="J36" s="37"/>
    </row>
    <row r="37" spans="1:10" ht="34.5" customHeight="1">
      <c r="A37" s="179" t="s">
        <v>11</v>
      </c>
      <c r="B37" s="73">
        <v>22</v>
      </c>
      <c r="C37" s="60">
        <f t="shared" si="1"/>
      </c>
      <c r="D37" s="35"/>
      <c r="E37" s="39">
        <v>22</v>
      </c>
      <c r="F37" s="40"/>
      <c r="G37" s="41"/>
      <c r="H37" s="49">
        <v>22</v>
      </c>
      <c r="I37" s="40"/>
      <c r="J37" s="41"/>
    </row>
    <row r="38" spans="1:10" ht="34.5" customHeight="1">
      <c r="A38" s="180"/>
      <c r="B38" s="62">
        <v>23</v>
      </c>
      <c r="C38" s="68">
        <f t="shared" si="1"/>
      </c>
      <c r="D38" s="38"/>
      <c r="E38" s="39">
        <v>23</v>
      </c>
      <c r="F38" s="40"/>
      <c r="G38" s="41"/>
      <c r="H38" s="49">
        <v>23</v>
      </c>
      <c r="I38" s="40"/>
      <c r="J38" s="41"/>
    </row>
    <row r="39" spans="1:10" ht="34.5" customHeight="1">
      <c r="A39" s="180"/>
      <c r="B39" s="70">
        <v>24</v>
      </c>
      <c r="C39" s="67">
        <f t="shared" si="1"/>
      </c>
      <c r="D39" s="38"/>
      <c r="E39" s="39">
        <v>24</v>
      </c>
      <c r="F39" s="40"/>
      <c r="G39" s="41"/>
      <c r="H39" s="42">
        <v>24</v>
      </c>
      <c r="I39" s="40"/>
      <c r="J39" s="41"/>
    </row>
    <row r="40" spans="1:10" ht="34.5" customHeight="1">
      <c r="A40" s="180"/>
      <c r="B40" s="70">
        <v>25</v>
      </c>
      <c r="C40" s="68">
        <f t="shared" si="1"/>
      </c>
      <c r="D40" s="38"/>
      <c r="E40" s="42">
        <v>25</v>
      </c>
      <c r="F40" s="40"/>
      <c r="G40" s="41"/>
      <c r="H40" s="39">
        <v>25</v>
      </c>
      <c r="I40" s="40"/>
      <c r="J40" s="41"/>
    </row>
    <row r="41" spans="1:10" ht="34.5" customHeight="1">
      <c r="A41" s="180"/>
      <c r="B41" s="62">
        <v>26</v>
      </c>
      <c r="C41" s="67">
        <f t="shared" si="1"/>
      </c>
      <c r="D41" s="38"/>
      <c r="E41" s="39">
        <v>26</v>
      </c>
      <c r="F41" s="40"/>
      <c r="G41" s="41"/>
      <c r="H41" s="49">
        <v>26</v>
      </c>
      <c r="I41" s="40"/>
      <c r="J41" s="41"/>
    </row>
    <row r="42" spans="1:10" ht="34.5" customHeight="1">
      <c r="A42" s="180"/>
      <c r="B42" s="70">
        <v>27</v>
      </c>
      <c r="C42" s="68">
        <f t="shared" si="1"/>
      </c>
      <c r="D42" s="38"/>
      <c r="E42" s="42">
        <v>27</v>
      </c>
      <c r="F42" s="40"/>
      <c r="G42" s="41"/>
      <c r="H42" s="49">
        <v>27</v>
      </c>
      <c r="I42" s="40"/>
      <c r="J42" s="41"/>
    </row>
    <row r="43" spans="1:10" ht="34.5" customHeight="1" thickBot="1">
      <c r="A43" s="181"/>
      <c r="B43" s="63">
        <v>28</v>
      </c>
      <c r="C43" s="72">
        <f t="shared" si="1"/>
      </c>
      <c r="D43" s="43"/>
      <c r="E43" s="46">
        <v>28</v>
      </c>
      <c r="F43" s="52"/>
      <c r="G43" s="53"/>
      <c r="H43" s="51">
        <v>28</v>
      </c>
      <c r="I43" s="52"/>
      <c r="J43" s="53"/>
    </row>
  </sheetData>
  <sheetProtection/>
  <mergeCells count="17">
    <mergeCell ref="A1:J1"/>
    <mergeCell ref="G12:J12"/>
    <mergeCell ref="A16:A22"/>
    <mergeCell ref="A23:A29"/>
    <mergeCell ref="A30:A36"/>
    <mergeCell ref="A37:A43"/>
    <mergeCell ref="C3:E3"/>
    <mergeCell ref="E5:G5"/>
    <mergeCell ref="C7:D7"/>
    <mergeCell ref="G7:H7"/>
    <mergeCell ref="C9:D9"/>
    <mergeCell ref="G9:H9"/>
    <mergeCell ref="A14:D14"/>
    <mergeCell ref="E14:G14"/>
    <mergeCell ref="H14:J14"/>
    <mergeCell ref="A11:A12"/>
    <mergeCell ref="C11:D11"/>
  </mergeCells>
  <printOptions/>
  <pageMargins left="0.34" right="0.2" top="0.34" bottom="0.26" header="0.5118110236220472" footer="0.35433070866141736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B1:K19"/>
  <sheetViews>
    <sheetView showZeros="0" view="pageBreakPreview" zoomScaleSheetLayoutView="100" zoomScalePageLayoutView="0" workbookViewId="0" topLeftCell="A1">
      <selection activeCell="F4" sqref="F4"/>
    </sheetView>
  </sheetViews>
  <sheetFormatPr defaultColWidth="9" defaultRowHeight="14.25"/>
  <cols>
    <col min="1" max="1" width="3.09765625" style="76" customWidth="1"/>
    <col min="2" max="2" width="10.3984375" style="76" bestFit="1" customWidth="1"/>
    <col min="3" max="3" width="17.3984375" style="76" customWidth="1"/>
    <col min="4" max="4" width="11.19921875" style="76" customWidth="1"/>
    <col min="5" max="5" width="6.19921875" style="76" customWidth="1"/>
    <col min="6" max="7" width="5.09765625" style="76" customWidth="1"/>
    <col min="8" max="8" width="10.3984375" style="76" bestFit="1" customWidth="1"/>
    <col min="9" max="9" width="17.3984375" style="76" customWidth="1"/>
    <col min="10" max="10" width="11.09765625" style="76" customWidth="1"/>
    <col min="11" max="11" width="6.19921875" style="76" customWidth="1"/>
    <col min="12" max="12" width="3.09765625" style="76" customWidth="1"/>
    <col min="13" max="16384" width="9" style="76" customWidth="1"/>
  </cols>
  <sheetData>
    <row r="1" spans="2:11" ht="23.25">
      <c r="B1" s="186" t="s">
        <v>39</v>
      </c>
      <c r="C1" s="186"/>
      <c r="D1" s="186"/>
      <c r="E1" s="186"/>
      <c r="F1" s="74"/>
      <c r="G1" s="75"/>
      <c r="H1" s="186" t="s">
        <v>39</v>
      </c>
      <c r="I1" s="186"/>
      <c r="J1" s="186"/>
      <c r="K1" s="186"/>
    </row>
    <row r="2" spans="6:7" ht="12.75">
      <c r="F2" s="74"/>
      <c r="G2" s="75"/>
    </row>
    <row r="3" spans="2:11" ht="18.75" customHeight="1">
      <c r="B3" s="77" t="s">
        <v>40</v>
      </c>
      <c r="C3" s="187" t="s">
        <v>84</v>
      </c>
      <c r="D3" s="188"/>
      <c r="E3" s="189"/>
      <c r="F3" s="74"/>
      <c r="G3" s="75"/>
      <c r="H3" s="77" t="s">
        <v>40</v>
      </c>
      <c r="I3" s="190" t="str">
        <f>C3</f>
        <v>令和５年度　八代新人スポーツ大会</v>
      </c>
      <c r="J3" s="188"/>
      <c r="K3" s="189"/>
    </row>
    <row r="4" spans="2:11" ht="18.75" customHeight="1">
      <c r="B4" s="77" t="s">
        <v>41</v>
      </c>
      <c r="C4" s="187" t="s">
        <v>87</v>
      </c>
      <c r="D4" s="188"/>
      <c r="E4" s="189"/>
      <c r="F4" s="74"/>
      <c r="G4" s="75"/>
      <c r="H4" s="77" t="s">
        <v>41</v>
      </c>
      <c r="I4" s="190" t="str">
        <f>C4</f>
        <v>令和５年10月14日（土）</v>
      </c>
      <c r="J4" s="188"/>
      <c r="K4" s="189"/>
    </row>
    <row r="5" spans="2:11" ht="18.75" customHeight="1">
      <c r="B5" s="77" t="s">
        <v>42</v>
      </c>
      <c r="C5" s="190" t="s">
        <v>55</v>
      </c>
      <c r="D5" s="188"/>
      <c r="E5" s="189"/>
      <c r="F5" s="74"/>
      <c r="G5" s="75"/>
      <c r="H5" s="77" t="s">
        <v>42</v>
      </c>
      <c r="I5" s="190" t="str">
        <f>C5</f>
        <v>東陽スポーツセンター</v>
      </c>
      <c r="J5" s="188"/>
      <c r="K5" s="189"/>
    </row>
    <row r="6" spans="2:8" ht="11.25" customHeight="1">
      <c r="B6" s="78"/>
      <c r="F6" s="74"/>
      <c r="G6" s="75"/>
      <c r="H6" s="78"/>
    </row>
    <row r="7" spans="2:11" ht="30" customHeight="1">
      <c r="B7" s="77" t="s">
        <v>43</v>
      </c>
      <c r="C7" s="191" t="s">
        <v>51</v>
      </c>
      <c r="D7" s="191"/>
      <c r="E7" s="191"/>
      <c r="F7" s="74"/>
      <c r="G7" s="75"/>
      <c r="H7" s="77" t="s">
        <v>43</v>
      </c>
      <c r="I7" s="192" t="str">
        <f>C7</f>
        <v>男子団体</v>
      </c>
      <c r="J7" s="192"/>
      <c r="K7" s="192"/>
    </row>
    <row r="8" spans="2:11" ht="30" customHeight="1">
      <c r="B8" s="77" t="s">
        <v>44</v>
      </c>
      <c r="C8" s="193"/>
      <c r="D8" s="193"/>
      <c r="E8" s="193"/>
      <c r="F8" s="74"/>
      <c r="G8" s="75"/>
      <c r="H8" s="77" t="s">
        <v>44</v>
      </c>
      <c r="I8" s="193"/>
      <c r="J8" s="193"/>
      <c r="K8" s="193"/>
    </row>
    <row r="9" spans="2:11" ht="30" customHeight="1">
      <c r="B9" s="77"/>
      <c r="C9" s="191">
        <f>'男子申込'!C3</f>
        <v>0</v>
      </c>
      <c r="D9" s="191"/>
      <c r="E9" s="79" t="str">
        <f>'男子申込'!A16</f>
        <v>Ａ</v>
      </c>
      <c r="F9" s="74"/>
      <c r="G9" s="75"/>
      <c r="H9" s="77" t="s">
        <v>45</v>
      </c>
      <c r="I9" s="192">
        <f>C9</f>
        <v>0</v>
      </c>
      <c r="J9" s="192"/>
      <c r="K9" s="80" t="str">
        <f>E9</f>
        <v>Ａ</v>
      </c>
    </row>
    <row r="10" spans="2:11" ht="30" customHeight="1">
      <c r="B10" s="77" t="s">
        <v>46</v>
      </c>
      <c r="C10" s="196"/>
      <c r="D10" s="196"/>
      <c r="E10" s="196"/>
      <c r="F10" s="74"/>
      <c r="G10" s="75"/>
      <c r="H10" s="77" t="s">
        <v>46</v>
      </c>
      <c r="I10" s="196"/>
      <c r="J10" s="196"/>
      <c r="K10" s="196"/>
    </row>
    <row r="11" spans="2:11" ht="30" customHeight="1">
      <c r="B11" s="197" t="s">
        <v>47</v>
      </c>
      <c r="C11" s="81">
        <f>'男子申込'!D16</f>
        <v>0</v>
      </c>
      <c r="D11" s="82">
        <f>'男子申込'!C16</f>
      </c>
      <c r="E11" s="83"/>
      <c r="F11" s="74"/>
      <c r="G11" s="75"/>
      <c r="H11" s="197" t="s">
        <v>47</v>
      </c>
      <c r="I11" s="84">
        <f aca="true" t="shared" si="0" ref="I11:J17">C11</f>
        <v>0</v>
      </c>
      <c r="J11" s="85">
        <f t="shared" si="0"/>
      </c>
      <c r="K11" s="83"/>
    </row>
    <row r="12" spans="2:11" ht="30" customHeight="1">
      <c r="B12" s="197"/>
      <c r="C12" s="81">
        <f>'男子申込'!D17</f>
        <v>0</v>
      </c>
      <c r="D12" s="82">
        <f>'男子申込'!C17</f>
      </c>
      <c r="E12" s="83"/>
      <c r="F12" s="74"/>
      <c r="G12" s="75"/>
      <c r="H12" s="197"/>
      <c r="I12" s="84">
        <f t="shared" si="0"/>
        <v>0</v>
      </c>
      <c r="J12" s="85">
        <f t="shared" si="0"/>
      </c>
      <c r="K12" s="83"/>
    </row>
    <row r="13" spans="2:11" ht="30" customHeight="1">
      <c r="B13" s="197"/>
      <c r="C13" s="81">
        <f>'男子申込'!D18</f>
        <v>0</v>
      </c>
      <c r="D13" s="82">
        <f>'男子申込'!C18</f>
      </c>
      <c r="E13" s="83"/>
      <c r="F13" s="74"/>
      <c r="G13" s="75"/>
      <c r="H13" s="197"/>
      <c r="I13" s="84">
        <f t="shared" si="0"/>
        <v>0</v>
      </c>
      <c r="J13" s="85">
        <f t="shared" si="0"/>
      </c>
      <c r="K13" s="83"/>
    </row>
    <row r="14" spans="2:11" ht="30" customHeight="1">
      <c r="B14" s="197"/>
      <c r="C14" s="81">
        <f>'男子申込'!D19</f>
        <v>0</v>
      </c>
      <c r="D14" s="82">
        <f>'男子申込'!C19</f>
      </c>
      <c r="E14" s="83"/>
      <c r="F14" s="74"/>
      <c r="G14" s="75"/>
      <c r="H14" s="197"/>
      <c r="I14" s="84">
        <f t="shared" si="0"/>
        <v>0</v>
      </c>
      <c r="J14" s="85">
        <f t="shared" si="0"/>
      </c>
      <c r="K14" s="83"/>
    </row>
    <row r="15" spans="2:11" ht="30" customHeight="1">
      <c r="B15" s="197"/>
      <c r="C15" s="81">
        <f>'男子申込'!D20</f>
        <v>0</v>
      </c>
      <c r="D15" s="82">
        <f>'男子申込'!C20</f>
      </c>
      <c r="E15" s="83"/>
      <c r="F15" s="74"/>
      <c r="G15" s="75"/>
      <c r="H15" s="197"/>
      <c r="I15" s="84">
        <f t="shared" si="0"/>
        <v>0</v>
      </c>
      <c r="J15" s="85">
        <f t="shared" si="0"/>
      </c>
      <c r="K15" s="83"/>
    </row>
    <row r="16" spans="2:11" ht="30" customHeight="1">
      <c r="B16" s="197"/>
      <c r="C16" s="81">
        <f>'男子申込'!D21</f>
        <v>0</v>
      </c>
      <c r="D16" s="82">
        <f>'男子申込'!C21</f>
      </c>
      <c r="E16" s="83"/>
      <c r="F16" s="74"/>
      <c r="G16" s="75"/>
      <c r="H16" s="197"/>
      <c r="I16" s="84">
        <f t="shared" si="0"/>
        <v>0</v>
      </c>
      <c r="J16" s="85">
        <f t="shared" si="0"/>
      </c>
      <c r="K16" s="83"/>
    </row>
    <row r="17" spans="2:11" ht="30" customHeight="1">
      <c r="B17" s="197"/>
      <c r="C17" s="81">
        <f>'男子申込'!D22</f>
        <v>0</v>
      </c>
      <c r="D17" s="82">
        <f>'男子申込'!C22</f>
      </c>
      <c r="E17" s="83"/>
      <c r="F17" s="74"/>
      <c r="G17" s="75"/>
      <c r="H17" s="197"/>
      <c r="I17" s="84">
        <f t="shared" si="0"/>
        <v>0</v>
      </c>
      <c r="J17" s="85">
        <f t="shared" si="0"/>
      </c>
      <c r="K17" s="83"/>
    </row>
    <row r="18" spans="4:11" ht="12.75">
      <c r="D18" s="194" t="s">
        <v>48</v>
      </c>
      <c r="E18" s="194"/>
      <c r="F18" s="74"/>
      <c r="G18" s="75"/>
      <c r="J18" s="194" t="s">
        <v>48</v>
      </c>
      <c r="K18" s="194"/>
    </row>
    <row r="19" spans="2:11" ht="14.25">
      <c r="B19" s="195" t="s">
        <v>49</v>
      </c>
      <c r="C19" s="195"/>
      <c r="D19" s="195"/>
      <c r="E19" s="195"/>
      <c r="F19" s="74"/>
      <c r="G19" s="75"/>
      <c r="H19" s="195" t="s">
        <v>50</v>
      </c>
      <c r="I19" s="195"/>
      <c r="J19" s="195"/>
      <c r="K19" s="195"/>
    </row>
  </sheetData>
  <sheetProtection/>
  <mergeCells count="22"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  <mergeCell ref="C5:E5"/>
    <mergeCell ref="I5:K5"/>
    <mergeCell ref="C7:E7"/>
    <mergeCell ref="I7:K7"/>
    <mergeCell ref="C8:E8"/>
    <mergeCell ref="I8:K8"/>
    <mergeCell ref="B1:E1"/>
    <mergeCell ref="H1:K1"/>
    <mergeCell ref="C3:E3"/>
    <mergeCell ref="I3:K3"/>
    <mergeCell ref="C4:E4"/>
    <mergeCell ref="I4:K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1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1:K19"/>
  <sheetViews>
    <sheetView showZeros="0" view="pageBreakPreview" zoomScaleSheetLayoutView="100" zoomScalePageLayoutView="0" workbookViewId="0" topLeftCell="A1">
      <selection activeCell="F4" sqref="F4"/>
    </sheetView>
  </sheetViews>
  <sheetFormatPr defaultColWidth="9" defaultRowHeight="14.25"/>
  <cols>
    <col min="1" max="1" width="3.09765625" style="76" customWidth="1"/>
    <col min="2" max="2" width="10.3984375" style="76" bestFit="1" customWidth="1"/>
    <col min="3" max="3" width="17.3984375" style="76" customWidth="1"/>
    <col min="4" max="4" width="11.19921875" style="76" customWidth="1"/>
    <col min="5" max="5" width="6.19921875" style="76" customWidth="1"/>
    <col min="6" max="7" width="5.09765625" style="76" customWidth="1"/>
    <col min="8" max="8" width="10.3984375" style="76" bestFit="1" customWidth="1"/>
    <col min="9" max="9" width="17.3984375" style="76" customWidth="1"/>
    <col min="10" max="10" width="11.09765625" style="76" customWidth="1"/>
    <col min="11" max="11" width="6.19921875" style="76" customWidth="1"/>
    <col min="12" max="12" width="3.09765625" style="76" customWidth="1"/>
    <col min="13" max="16384" width="9" style="76" customWidth="1"/>
  </cols>
  <sheetData>
    <row r="1" spans="2:11" ht="23.25">
      <c r="B1" s="186" t="s">
        <v>39</v>
      </c>
      <c r="C1" s="186"/>
      <c r="D1" s="186"/>
      <c r="E1" s="186"/>
      <c r="F1" s="74"/>
      <c r="G1" s="75"/>
      <c r="H1" s="186" t="s">
        <v>39</v>
      </c>
      <c r="I1" s="186"/>
      <c r="J1" s="186"/>
      <c r="K1" s="186"/>
    </row>
    <row r="2" spans="6:7" ht="12.75">
      <c r="F2" s="74"/>
      <c r="G2" s="75"/>
    </row>
    <row r="3" spans="2:11" ht="18.75" customHeight="1">
      <c r="B3" s="77" t="s">
        <v>40</v>
      </c>
      <c r="C3" s="187" t="s">
        <v>84</v>
      </c>
      <c r="D3" s="188"/>
      <c r="E3" s="189"/>
      <c r="F3" s="74"/>
      <c r="G3" s="75"/>
      <c r="H3" s="77" t="s">
        <v>40</v>
      </c>
      <c r="I3" s="190" t="str">
        <f>C3</f>
        <v>令和５年度　八代新人スポーツ大会</v>
      </c>
      <c r="J3" s="188"/>
      <c r="K3" s="189"/>
    </row>
    <row r="4" spans="2:11" ht="18.75" customHeight="1">
      <c r="B4" s="77" t="s">
        <v>41</v>
      </c>
      <c r="C4" s="187" t="s">
        <v>86</v>
      </c>
      <c r="D4" s="188"/>
      <c r="E4" s="189"/>
      <c r="F4" s="74"/>
      <c r="G4" s="75"/>
      <c r="H4" s="77" t="s">
        <v>41</v>
      </c>
      <c r="I4" s="190" t="str">
        <f>C4</f>
        <v>令和５年10月１４日（土）</v>
      </c>
      <c r="J4" s="188"/>
      <c r="K4" s="189"/>
    </row>
    <row r="5" spans="2:11" ht="18.75" customHeight="1">
      <c r="B5" s="77" t="s">
        <v>42</v>
      </c>
      <c r="C5" s="190" t="s">
        <v>55</v>
      </c>
      <c r="D5" s="188"/>
      <c r="E5" s="189"/>
      <c r="F5" s="74"/>
      <c r="G5" s="75"/>
      <c r="H5" s="77" t="s">
        <v>42</v>
      </c>
      <c r="I5" s="190" t="str">
        <f>C5</f>
        <v>東陽スポーツセンター</v>
      </c>
      <c r="J5" s="188"/>
      <c r="K5" s="189"/>
    </row>
    <row r="6" spans="2:8" ht="11.25" customHeight="1">
      <c r="B6" s="78"/>
      <c r="F6" s="74"/>
      <c r="G6" s="75"/>
      <c r="H6" s="78"/>
    </row>
    <row r="7" spans="2:11" ht="30" customHeight="1">
      <c r="B7" s="77" t="s">
        <v>43</v>
      </c>
      <c r="C7" s="191" t="s">
        <v>51</v>
      </c>
      <c r="D7" s="191"/>
      <c r="E7" s="191"/>
      <c r="F7" s="74"/>
      <c r="G7" s="75"/>
      <c r="H7" s="77" t="s">
        <v>43</v>
      </c>
      <c r="I7" s="192" t="str">
        <f>C7</f>
        <v>男子団体</v>
      </c>
      <c r="J7" s="192"/>
      <c r="K7" s="192"/>
    </row>
    <row r="8" spans="2:11" ht="30" customHeight="1">
      <c r="B8" s="77" t="s">
        <v>44</v>
      </c>
      <c r="C8" s="193"/>
      <c r="D8" s="193"/>
      <c r="E8" s="193"/>
      <c r="F8" s="74"/>
      <c r="G8" s="75"/>
      <c r="H8" s="77" t="s">
        <v>44</v>
      </c>
      <c r="I8" s="193"/>
      <c r="J8" s="193"/>
      <c r="K8" s="193"/>
    </row>
    <row r="9" spans="2:11" ht="30" customHeight="1">
      <c r="B9" s="77" t="s">
        <v>45</v>
      </c>
      <c r="C9" s="191">
        <f>'男子申込'!C3</f>
        <v>0</v>
      </c>
      <c r="D9" s="191"/>
      <c r="E9" s="79" t="str">
        <f>'男子申込'!A23</f>
        <v>Ｂ</v>
      </c>
      <c r="F9" s="74"/>
      <c r="G9" s="75"/>
      <c r="H9" s="77" t="s">
        <v>45</v>
      </c>
      <c r="I9" s="192">
        <f>C9</f>
        <v>0</v>
      </c>
      <c r="J9" s="192"/>
      <c r="K9" s="80" t="str">
        <f>E9</f>
        <v>Ｂ</v>
      </c>
    </row>
    <row r="10" spans="2:11" ht="30" customHeight="1">
      <c r="B10" s="77" t="s">
        <v>46</v>
      </c>
      <c r="C10" s="196"/>
      <c r="D10" s="196"/>
      <c r="E10" s="196"/>
      <c r="F10" s="74"/>
      <c r="G10" s="75"/>
      <c r="H10" s="77" t="s">
        <v>46</v>
      </c>
      <c r="I10" s="196"/>
      <c r="J10" s="196"/>
      <c r="K10" s="196"/>
    </row>
    <row r="11" spans="2:11" ht="30" customHeight="1">
      <c r="B11" s="197" t="s">
        <v>47</v>
      </c>
      <c r="C11" s="81">
        <f>'男子申込'!D23</f>
        <v>0</v>
      </c>
      <c r="D11" s="82">
        <f>'男子申込'!C23</f>
      </c>
      <c r="E11" s="83"/>
      <c r="F11" s="74"/>
      <c r="G11" s="75"/>
      <c r="H11" s="197" t="s">
        <v>47</v>
      </c>
      <c r="I11" s="84">
        <f aca="true" t="shared" si="0" ref="I11:J17">C11</f>
        <v>0</v>
      </c>
      <c r="J11" s="85">
        <f t="shared" si="0"/>
      </c>
      <c r="K11" s="83"/>
    </row>
    <row r="12" spans="2:11" ht="30" customHeight="1">
      <c r="B12" s="197"/>
      <c r="C12" s="81">
        <f>'男子申込'!D24</f>
        <v>0</v>
      </c>
      <c r="D12" s="82">
        <f>'男子申込'!C24</f>
      </c>
      <c r="E12" s="83"/>
      <c r="F12" s="74"/>
      <c r="G12" s="75"/>
      <c r="H12" s="197"/>
      <c r="I12" s="84">
        <f t="shared" si="0"/>
        <v>0</v>
      </c>
      <c r="J12" s="85">
        <f t="shared" si="0"/>
      </c>
      <c r="K12" s="83"/>
    </row>
    <row r="13" spans="2:11" ht="30" customHeight="1">
      <c r="B13" s="197"/>
      <c r="C13" s="81">
        <f>'男子申込'!D25</f>
        <v>0</v>
      </c>
      <c r="D13" s="82">
        <f>'男子申込'!C25</f>
      </c>
      <c r="E13" s="83"/>
      <c r="F13" s="74"/>
      <c r="G13" s="75"/>
      <c r="H13" s="197"/>
      <c r="I13" s="84">
        <f t="shared" si="0"/>
        <v>0</v>
      </c>
      <c r="J13" s="85">
        <f t="shared" si="0"/>
      </c>
      <c r="K13" s="83"/>
    </row>
    <row r="14" spans="2:11" ht="30" customHeight="1">
      <c r="B14" s="197"/>
      <c r="C14" s="81">
        <f>'男子申込'!D26</f>
        <v>0</v>
      </c>
      <c r="D14" s="82">
        <f>'男子申込'!C26</f>
      </c>
      <c r="E14" s="83"/>
      <c r="F14" s="74"/>
      <c r="G14" s="75"/>
      <c r="H14" s="197"/>
      <c r="I14" s="84">
        <f t="shared" si="0"/>
        <v>0</v>
      </c>
      <c r="J14" s="85">
        <f t="shared" si="0"/>
      </c>
      <c r="K14" s="83"/>
    </row>
    <row r="15" spans="2:11" ht="30" customHeight="1">
      <c r="B15" s="197"/>
      <c r="C15" s="81">
        <f>'男子申込'!D27</f>
        <v>0</v>
      </c>
      <c r="D15" s="82">
        <f>'男子申込'!C27</f>
      </c>
      <c r="E15" s="83"/>
      <c r="F15" s="74"/>
      <c r="G15" s="75"/>
      <c r="H15" s="197"/>
      <c r="I15" s="84">
        <f t="shared" si="0"/>
        <v>0</v>
      </c>
      <c r="J15" s="85">
        <f t="shared" si="0"/>
      </c>
      <c r="K15" s="83"/>
    </row>
    <row r="16" spans="2:11" ht="30" customHeight="1">
      <c r="B16" s="197"/>
      <c r="C16" s="81">
        <f>'男子申込'!D28</f>
        <v>0</v>
      </c>
      <c r="D16" s="82">
        <f>'男子申込'!C28</f>
      </c>
      <c r="E16" s="83"/>
      <c r="F16" s="74"/>
      <c r="G16" s="75"/>
      <c r="H16" s="197"/>
      <c r="I16" s="84">
        <f t="shared" si="0"/>
        <v>0</v>
      </c>
      <c r="J16" s="85">
        <f t="shared" si="0"/>
      </c>
      <c r="K16" s="83"/>
    </row>
    <row r="17" spans="2:11" ht="30" customHeight="1">
      <c r="B17" s="197"/>
      <c r="C17" s="81">
        <f>'男子申込'!D29</f>
        <v>0</v>
      </c>
      <c r="D17" s="82">
        <f>'男子申込'!C29</f>
      </c>
      <c r="E17" s="83"/>
      <c r="F17" s="74"/>
      <c r="G17" s="75"/>
      <c r="H17" s="197"/>
      <c r="I17" s="84">
        <f t="shared" si="0"/>
        <v>0</v>
      </c>
      <c r="J17" s="85">
        <f t="shared" si="0"/>
      </c>
      <c r="K17" s="83"/>
    </row>
    <row r="18" spans="4:11" ht="12.75">
      <c r="D18" s="194" t="s">
        <v>48</v>
      </c>
      <c r="E18" s="194"/>
      <c r="F18" s="74"/>
      <c r="G18" s="75"/>
      <c r="J18" s="194" t="s">
        <v>48</v>
      </c>
      <c r="K18" s="194"/>
    </row>
    <row r="19" spans="2:11" ht="14.25">
      <c r="B19" s="195" t="s">
        <v>49</v>
      </c>
      <c r="C19" s="195"/>
      <c r="D19" s="195"/>
      <c r="E19" s="195"/>
      <c r="F19" s="74"/>
      <c r="G19" s="75"/>
      <c r="H19" s="195" t="s">
        <v>50</v>
      </c>
      <c r="I19" s="195"/>
      <c r="J19" s="195"/>
      <c r="K19" s="195"/>
    </row>
  </sheetData>
  <sheetProtection/>
  <mergeCells count="22"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  <mergeCell ref="C5:E5"/>
    <mergeCell ref="I5:K5"/>
    <mergeCell ref="C7:E7"/>
    <mergeCell ref="I7:K7"/>
    <mergeCell ref="C8:E8"/>
    <mergeCell ref="I8:K8"/>
    <mergeCell ref="B1:E1"/>
    <mergeCell ref="H1:K1"/>
    <mergeCell ref="C3:E3"/>
    <mergeCell ref="I3:K3"/>
    <mergeCell ref="C4:E4"/>
    <mergeCell ref="I4:K4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B1:K19"/>
  <sheetViews>
    <sheetView showZeros="0" view="pageBreakPreview" zoomScaleSheetLayoutView="100" zoomScalePageLayoutView="0" workbookViewId="0" topLeftCell="A1">
      <selection activeCell="C4" sqref="C4:E4"/>
    </sheetView>
  </sheetViews>
  <sheetFormatPr defaultColWidth="9" defaultRowHeight="14.25"/>
  <cols>
    <col min="1" max="1" width="3.09765625" style="76" customWidth="1"/>
    <col min="2" max="2" width="10.3984375" style="76" bestFit="1" customWidth="1"/>
    <col min="3" max="3" width="17.3984375" style="76" customWidth="1"/>
    <col min="4" max="4" width="11.19921875" style="76" customWidth="1"/>
    <col min="5" max="5" width="6.19921875" style="76" customWidth="1"/>
    <col min="6" max="7" width="5.09765625" style="76" customWidth="1"/>
    <col min="8" max="8" width="10.3984375" style="76" bestFit="1" customWidth="1"/>
    <col min="9" max="9" width="17.3984375" style="76" customWidth="1"/>
    <col min="10" max="10" width="11.09765625" style="76" customWidth="1"/>
    <col min="11" max="11" width="6.19921875" style="76" customWidth="1"/>
    <col min="12" max="12" width="3.09765625" style="76" customWidth="1"/>
    <col min="13" max="16384" width="9" style="76" customWidth="1"/>
  </cols>
  <sheetData>
    <row r="1" spans="2:11" ht="23.25">
      <c r="B1" s="186" t="s">
        <v>39</v>
      </c>
      <c r="C1" s="186"/>
      <c r="D1" s="186"/>
      <c r="E1" s="186"/>
      <c r="F1" s="74"/>
      <c r="G1" s="75"/>
      <c r="H1" s="186" t="s">
        <v>39</v>
      </c>
      <c r="I1" s="186"/>
      <c r="J1" s="186"/>
      <c r="K1" s="186"/>
    </row>
    <row r="2" spans="6:7" ht="12.75">
      <c r="F2" s="74"/>
      <c r="G2" s="75"/>
    </row>
    <row r="3" spans="2:11" ht="18.75" customHeight="1">
      <c r="B3" s="77" t="s">
        <v>40</v>
      </c>
      <c r="C3" s="187" t="s">
        <v>84</v>
      </c>
      <c r="D3" s="188"/>
      <c r="E3" s="189"/>
      <c r="F3" s="74"/>
      <c r="G3" s="75"/>
      <c r="H3" s="77" t="s">
        <v>40</v>
      </c>
      <c r="I3" s="190" t="str">
        <f>C3</f>
        <v>令和５年度　八代新人スポーツ大会</v>
      </c>
      <c r="J3" s="188"/>
      <c r="K3" s="189"/>
    </row>
    <row r="4" spans="2:11" ht="18.75" customHeight="1">
      <c r="B4" s="77" t="s">
        <v>41</v>
      </c>
      <c r="C4" s="187" t="s">
        <v>86</v>
      </c>
      <c r="D4" s="188"/>
      <c r="E4" s="189"/>
      <c r="F4" s="74"/>
      <c r="G4" s="75"/>
      <c r="H4" s="77" t="s">
        <v>41</v>
      </c>
      <c r="I4" s="190" t="str">
        <f>C4</f>
        <v>令和５年10月１４日（土）</v>
      </c>
      <c r="J4" s="188"/>
      <c r="K4" s="189"/>
    </row>
    <row r="5" spans="2:11" ht="18.75" customHeight="1">
      <c r="B5" s="77" t="s">
        <v>42</v>
      </c>
      <c r="C5" s="190" t="s">
        <v>55</v>
      </c>
      <c r="D5" s="188"/>
      <c r="E5" s="189"/>
      <c r="F5" s="74"/>
      <c r="G5" s="75"/>
      <c r="H5" s="77" t="s">
        <v>42</v>
      </c>
      <c r="I5" s="190" t="str">
        <f>C5</f>
        <v>東陽スポーツセンター</v>
      </c>
      <c r="J5" s="188"/>
      <c r="K5" s="189"/>
    </row>
    <row r="6" spans="2:8" ht="11.25" customHeight="1">
      <c r="B6" s="78"/>
      <c r="F6" s="74"/>
      <c r="G6" s="75"/>
      <c r="H6" s="78"/>
    </row>
    <row r="7" spans="2:11" ht="30" customHeight="1">
      <c r="B7" s="77" t="s">
        <v>43</v>
      </c>
      <c r="C7" s="191" t="s">
        <v>51</v>
      </c>
      <c r="D7" s="191"/>
      <c r="E7" s="191"/>
      <c r="F7" s="74"/>
      <c r="G7" s="75"/>
      <c r="H7" s="77" t="s">
        <v>43</v>
      </c>
      <c r="I7" s="192" t="str">
        <f>C7</f>
        <v>男子団体</v>
      </c>
      <c r="J7" s="192"/>
      <c r="K7" s="192"/>
    </row>
    <row r="8" spans="2:11" ht="30" customHeight="1">
      <c r="B8" s="77" t="s">
        <v>44</v>
      </c>
      <c r="C8" s="193"/>
      <c r="D8" s="193"/>
      <c r="E8" s="193"/>
      <c r="F8" s="74"/>
      <c r="G8" s="75"/>
      <c r="H8" s="77" t="s">
        <v>44</v>
      </c>
      <c r="I8" s="193"/>
      <c r="J8" s="193"/>
      <c r="K8" s="193"/>
    </row>
    <row r="9" spans="2:11" ht="30" customHeight="1">
      <c r="B9" s="77" t="s">
        <v>45</v>
      </c>
      <c r="C9" s="191">
        <f>'男子申込'!C3</f>
        <v>0</v>
      </c>
      <c r="D9" s="191"/>
      <c r="E9" s="79" t="str">
        <f>'男子申込'!A30</f>
        <v>Ｃ</v>
      </c>
      <c r="F9" s="74"/>
      <c r="G9" s="75"/>
      <c r="H9" s="77" t="s">
        <v>45</v>
      </c>
      <c r="I9" s="192">
        <f>C9</f>
        <v>0</v>
      </c>
      <c r="J9" s="192"/>
      <c r="K9" s="80" t="str">
        <f>E9</f>
        <v>Ｃ</v>
      </c>
    </row>
    <row r="10" spans="2:11" ht="30" customHeight="1">
      <c r="B10" s="77" t="s">
        <v>46</v>
      </c>
      <c r="C10" s="196"/>
      <c r="D10" s="196"/>
      <c r="E10" s="196"/>
      <c r="F10" s="74"/>
      <c r="G10" s="75"/>
      <c r="H10" s="77" t="s">
        <v>46</v>
      </c>
      <c r="I10" s="196"/>
      <c r="J10" s="196"/>
      <c r="K10" s="196"/>
    </row>
    <row r="11" spans="2:11" ht="30" customHeight="1">
      <c r="B11" s="197" t="s">
        <v>47</v>
      </c>
      <c r="C11" s="81">
        <f>'男子申込'!D30</f>
        <v>0</v>
      </c>
      <c r="D11" s="82">
        <f>'男子申込'!C30</f>
      </c>
      <c r="E11" s="83"/>
      <c r="F11" s="74"/>
      <c r="G11" s="75"/>
      <c r="H11" s="197" t="s">
        <v>47</v>
      </c>
      <c r="I11" s="84">
        <f aca="true" t="shared" si="0" ref="I11:J17">C11</f>
        <v>0</v>
      </c>
      <c r="J11" s="85">
        <f t="shared" si="0"/>
      </c>
      <c r="K11" s="83"/>
    </row>
    <row r="12" spans="2:11" ht="30" customHeight="1">
      <c r="B12" s="197"/>
      <c r="C12" s="81">
        <f>'男子申込'!D31</f>
        <v>0</v>
      </c>
      <c r="D12" s="82">
        <f>'男子申込'!C31</f>
      </c>
      <c r="E12" s="83"/>
      <c r="F12" s="74"/>
      <c r="G12" s="75"/>
      <c r="H12" s="197"/>
      <c r="I12" s="84">
        <f t="shared" si="0"/>
        <v>0</v>
      </c>
      <c r="J12" s="85">
        <f t="shared" si="0"/>
      </c>
      <c r="K12" s="83"/>
    </row>
    <row r="13" spans="2:11" ht="30" customHeight="1">
      <c r="B13" s="197"/>
      <c r="C13" s="81">
        <f>'男子申込'!D32</f>
        <v>0</v>
      </c>
      <c r="D13" s="82">
        <f>'男子申込'!C32</f>
      </c>
      <c r="E13" s="83"/>
      <c r="F13" s="74"/>
      <c r="G13" s="75"/>
      <c r="H13" s="197"/>
      <c r="I13" s="84">
        <f t="shared" si="0"/>
        <v>0</v>
      </c>
      <c r="J13" s="85">
        <f t="shared" si="0"/>
      </c>
      <c r="K13" s="83"/>
    </row>
    <row r="14" spans="2:11" ht="30" customHeight="1">
      <c r="B14" s="197"/>
      <c r="C14" s="81">
        <f>'男子申込'!D33</f>
        <v>0</v>
      </c>
      <c r="D14" s="82">
        <f>'男子申込'!C33</f>
      </c>
      <c r="E14" s="83"/>
      <c r="F14" s="74"/>
      <c r="G14" s="75"/>
      <c r="H14" s="197"/>
      <c r="I14" s="84">
        <f t="shared" si="0"/>
        <v>0</v>
      </c>
      <c r="J14" s="85">
        <f t="shared" si="0"/>
      </c>
      <c r="K14" s="83"/>
    </row>
    <row r="15" spans="2:11" ht="30" customHeight="1">
      <c r="B15" s="197"/>
      <c r="C15" s="81">
        <f>'男子申込'!D34</f>
        <v>0</v>
      </c>
      <c r="D15" s="82">
        <f>'男子申込'!C34</f>
      </c>
      <c r="E15" s="83"/>
      <c r="F15" s="74"/>
      <c r="G15" s="75"/>
      <c r="H15" s="197"/>
      <c r="I15" s="84">
        <f t="shared" si="0"/>
        <v>0</v>
      </c>
      <c r="J15" s="85">
        <f t="shared" si="0"/>
      </c>
      <c r="K15" s="83"/>
    </row>
    <row r="16" spans="2:11" ht="30" customHeight="1">
      <c r="B16" s="197"/>
      <c r="C16" s="81">
        <f>'男子申込'!D35</f>
        <v>0</v>
      </c>
      <c r="D16" s="82">
        <f>'男子申込'!C35</f>
      </c>
      <c r="E16" s="83"/>
      <c r="F16" s="74"/>
      <c r="G16" s="75"/>
      <c r="H16" s="197"/>
      <c r="I16" s="84">
        <f t="shared" si="0"/>
        <v>0</v>
      </c>
      <c r="J16" s="85">
        <f t="shared" si="0"/>
      </c>
      <c r="K16" s="83"/>
    </row>
    <row r="17" spans="2:11" ht="30" customHeight="1">
      <c r="B17" s="197"/>
      <c r="C17" s="81">
        <f>'男子申込'!D36</f>
        <v>0</v>
      </c>
      <c r="D17" s="82">
        <f>'男子申込'!C36</f>
      </c>
      <c r="E17" s="83"/>
      <c r="F17" s="74"/>
      <c r="G17" s="75"/>
      <c r="H17" s="197"/>
      <c r="I17" s="84">
        <f t="shared" si="0"/>
        <v>0</v>
      </c>
      <c r="J17" s="85">
        <f t="shared" si="0"/>
      </c>
      <c r="K17" s="83"/>
    </row>
    <row r="18" spans="4:11" ht="12.75">
      <c r="D18" s="194" t="s">
        <v>48</v>
      </c>
      <c r="E18" s="194"/>
      <c r="F18" s="74"/>
      <c r="G18" s="75"/>
      <c r="J18" s="194" t="s">
        <v>48</v>
      </c>
      <c r="K18" s="194"/>
    </row>
    <row r="19" spans="2:11" ht="14.25">
      <c r="B19" s="195" t="s">
        <v>49</v>
      </c>
      <c r="C19" s="195"/>
      <c r="D19" s="195"/>
      <c r="E19" s="195"/>
      <c r="F19" s="74"/>
      <c r="G19" s="75"/>
      <c r="H19" s="195" t="s">
        <v>50</v>
      </c>
      <c r="I19" s="195"/>
      <c r="J19" s="195"/>
      <c r="K19" s="195"/>
    </row>
  </sheetData>
  <sheetProtection/>
  <mergeCells count="22">
    <mergeCell ref="B1:E1"/>
    <mergeCell ref="H1:K1"/>
    <mergeCell ref="C3:E3"/>
    <mergeCell ref="I3:K3"/>
    <mergeCell ref="C4:E4"/>
    <mergeCell ref="I4:K4"/>
    <mergeCell ref="C5:E5"/>
    <mergeCell ref="I5:K5"/>
    <mergeCell ref="C7:E7"/>
    <mergeCell ref="I7:K7"/>
    <mergeCell ref="C8:E8"/>
    <mergeCell ref="I8:K8"/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43"/>
  <sheetViews>
    <sheetView view="pageBreakPreview" zoomScale="75" zoomScaleNormal="75" zoomScaleSheetLayoutView="75" zoomScalePageLayoutView="0" workbookViewId="0" topLeftCell="A1">
      <selection activeCell="K1" sqref="K1"/>
    </sheetView>
  </sheetViews>
  <sheetFormatPr defaultColWidth="8.796875" defaultRowHeight="14.25"/>
  <cols>
    <col min="1" max="1" width="8.3984375" style="9" customWidth="1"/>
    <col min="2" max="2" width="4.796875" style="9" customWidth="1"/>
    <col min="3" max="3" width="13.09765625" style="9" customWidth="1"/>
    <col min="4" max="4" width="25" style="0" customWidth="1"/>
    <col min="5" max="5" width="5" style="0" customWidth="1"/>
    <col min="6" max="7" width="25" style="0" customWidth="1"/>
    <col min="8" max="8" width="5" style="10" customWidth="1"/>
    <col min="9" max="9" width="24.8984375" style="0" customWidth="1"/>
    <col min="10" max="10" width="25.3984375" style="10" customWidth="1"/>
  </cols>
  <sheetData>
    <row r="1" spans="1:10" s="1" customFormat="1" ht="32.25" customHeight="1">
      <c r="A1" s="177" t="s">
        <v>83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1" customFormat="1" ht="30" customHeight="1" thickBot="1">
      <c r="A2" s="19"/>
      <c r="B2" s="19"/>
      <c r="C2" s="20"/>
      <c r="D2" s="21"/>
      <c r="E2" s="22"/>
      <c r="F2" s="22"/>
      <c r="G2" s="23"/>
      <c r="H2" s="22"/>
      <c r="I2" s="11"/>
      <c r="J2" s="2"/>
    </row>
    <row r="3" spans="1:9" s="1" customFormat="1" ht="30" customHeight="1" thickBot="1">
      <c r="A3" s="19" t="s">
        <v>3</v>
      </c>
      <c r="B3" s="19"/>
      <c r="C3" s="165"/>
      <c r="D3" s="182"/>
      <c r="E3" s="166"/>
      <c r="F3" s="64"/>
      <c r="G3" s="65" t="s">
        <v>38</v>
      </c>
      <c r="H3" s="25"/>
      <c r="I3" s="8" t="s">
        <v>0</v>
      </c>
    </row>
    <row r="4" spans="1:9" s="1" customFormat="1" ht="30" customHeight="1" thickBot="1">
      <c r="A4" s="12"/>
      <c r="B4" s="12"/>
      <c r="C4" s="22"/>
      <c r="D4" s="26"/>
      <c r="E4" s="26"/>
      <c r="F4" s="26"/>
      <c r="G4" s="22"/>
      <c r="H4" s="27"/>
      <c r="I4" s="8" t="s">
        <v>1</v>
      </c>
    </row>
    <row r="5" spans="1:9" s="1" customFormat="1" ht="30" customHeight="1" thickBot="1">
      <c r="A5" s="28" t="s">
        <v>16</v>
      </c>
      <c r="B5" s="28"/>
      <c r="C5" s="29"/>
      <c r="D5" s="30" t="s">
        <v>15</v>
      </c>
      <c r="E5" s="183"/>
      <c r="F5" s="184"/>
      <c r="G5" s="185"/>
      <c r="H5" s="27"/>
      <c r="I5" s="8" t="s">
        <v>2</v>
      </c>
    </row>
    <row r="6" spans="1:10" s="1" customFormat="1" ht="30" customHeight="1" thickBot="1">
      <c r="A6" s="12"/>
      <c r="B6" s="12"/>
      <c r="C6" s="23"/>
      <c r="D6" s="26"/>
      <c r="E6" s="31"/>
      <c r="F6" s="31"/>
      <c r="G6" s="31"/>
      <c r="H6" s="31"/>
      <c r="I6" s="7"/>
      <c r="J6" s="4"/>
    </row>
    <row r="7" spans="1:11" s="1" customFormat="1" ht="30" customHeight="1" thickBot="1">
      <c r="A7" s="19" t="s">
        <v>19</v>
      </c>
      <c r="B7" s="19"/>
      <c r="C7" s="165"/>
      <c r="D7" s="166"/>
      <c r="E7" s="24"/>
      <c r="F7" s="32" t="s">
        <v>4</v>
      </c>
      <c r="G7" s="165"/>
      <c r="H7" s="166"/>
      <c r="I7" s="8"/>
      <c r="J7" s="5"/>
      <c r="K7" s="4"/>
    </row>
    <row r="8" spans="1:10" s="1" customFormat="1" ht="30" customHeight="1" thickBot="1">
      <c r="A8" s="12"/>
      <c r="B8" s="12"/>
      <c r="C8" s="23"/>
      <c r="D8" s="23"/>
      <c r="E8" s="23"/>
      <c r="F8" s="23"/>
      <c r="G8" s="23"/>
      <c r="H8" s="31"/>
      <c r="I8" s="6"/>
      <c r="J8" s="7"/>
    </row>
    <row r="9" spans="1:10" s="1" customFormat="1" ht="30" customHeight="1" thickBot="1">
      <c r="A9" s="19" t="s">
        <v>5</v>
      </c>
      <c r="B9" s="19"/>
      <c r="C9" s="165"/>
      <c r="D9" s="166"/>
      <c r="E9" s="12"/>
      <c r="F9" s="33" t="s">
        <v>18</v>
      </c>
      <c r="G9" s="165"/>
      <c r="H9" s="166"/>
      <c r="I9" s="55" t="s">
        <v>23</v>
      </c>
      <c r="J9" s="5"/>
    </row>
    <row r="10" spans="1:10" s="1" customFormat="1" ht="30" customHeight="1" thickBot="1">
      <c r="A10" s="12"/>
      <c r="B10" s="12"/>
      <c r="C10" s="22"/>
      <c r="D10" s="31"/>
      <c r="E10" s="23"/>
      <c r="F10" s="31"/>
      <c r="G10" s="23"/>
      <c r="H10" s="31"/>
      <c r="I10" s="8"/>
      <c r="J10" s="3"/>
    </row>
    <row r="11" spans="1:10" s="1" customFormat="1" ht="30" customHeight="1" thickBot="1">
      <c r="A11" s="176" t="s">
        <v>17</v>
      </c>
      <c r="B11" s="56"/>
      <c r="C11" s="165"/>
      <c r="D11" s="166"/>
      <c r="E11" s="24"/>
      <c r="F11" s="24"/>
      <c r="G11" s="22"/>
      <c r="H11" s="24"/>
      <c r="I11" s="5"/>
      <c r="J11" s="7"/>
    </row>
    <row r="12" spans="1:10" s="1" customFormat="1" ht="30" customHeight="1">
      <c r="A12" s="176"/>
      <c r="B12" s="56"/>
      <c r="C12" s="12"/>
      <c r="D12" s="24"/>
      <c r="E12" s="31"/>
      <c r="F12" s="24"/>
      <c r="G12" s="178" t="s">
        <v>22</v>
      </c>
      <c r="H12" s="178"/>
      <c r="I12" s="178"/>
      <c r="J12" s="178"/>
    </row>
    <row r="13" spans="3:10" s="1" customFormat="1" ht="21.75" customHeight="1" thickBot="1">
      <c r="C13" s="54"/>
      <c r="E13" s="7"/>
      <c r="F13" s="5"/>
      <c r="G13" s="5"/>
      <c r="H13" s="5"/>
      <c r="I13" s="5"/>
      <c r="J13" s="7"/>
    </row>
    <row r="14" spans="1:10" s="1" customFormat="1" ht="30" customHeight="1">
      <c r="A14" s="167" t="s">
        <v>12</v>
      </c>
      <c r="B14" s="168"/>
      <c r="C14" s="168"/>
      <c r="D14" s="169"/>
      <c r="E14" s="170" t="s">
        <v>20</v>
      </c>
      <c r="F14" s="171"/>
      <c r="G14" s="172"/>
      <c r="H14" s="173" t="s">
        <v>54</v>
      </c>
      <c r="I14" s="174"/>
      <c r="J14" s="175"/>
    </row>
    <row r="15" spans="1:10" s="10" customFormat="1" ht="30" customHeight="1" thickBot="1">
      <c r="A15" s="59" t="s">
        <v>21</v>
      </c>
      <c r="B15" s="58" t="s">
        <v>37</v>
      </c>
      <c r="C15" s="13" t="s">
        <v>13</v>
      </c>
      <c r="D15" s="14" t="s">
        <v>7</v>
      </c>
      <c r="E15" s="15" t="s">
        <v>6</v>
      </c>
      <c r="F15" s="16" t="s">
        <v>7</v>
      </c>
      <c r="G15" s="17" t="s">
        <v>14</v>
      </c>
      <c r="H15" s="15" t="s">
        <v>6</v>
      </c>
      <c r="I15" s="18" t="s">
        <v>7</v>
      </c>
      <c r="J15" s="17" t="s">
        <v>14</v>
      </c>
    </row>
    <row r="16" spans="1:10" ht="34.5" customHeight="1">
      <c r="A16" s="179" t="s">
        <v>8</v>
      </c>
      <c r="B16" s="61">
        <v>1</v>
      </c>
      <c r="C16" s="60">
        <f>IF($F$3="","",$F$3&amp;"0"&amp;B16)</f>
      </c>
      <c r="D16" s="35"/>
      <c r="E16" s="36">
        <v>1</v>
      </c>
      <c r="F16" s="34"/>
      <c r="G16" s="37"/>
      <c r="H16" s="36">
        <v>1</v>
      </c>
      <c r="I16" s="34"/>
      <c r="J16" s="37"/>
    </row>
    <row r="17" spans="1:10" ht="34.5" customHeight="1">
      <c r="A17" s="180"/>
      <c r="B17" s="69">
        <v>2</v>
      </c>
      <c r="C17" s="66">
        <f aca="true" t="shared" si="0" ref="C17:C24">IF($F$3="","",$F$3&amp;"0"&amp;B17)</f>
      </c>
      <c r="D17" s="38"/>
      <c r="E17" s="39">
        <v>2</v>
      </c>
      <c r="F17" s="40"/>
      <c r="G17" s="41"/>
      <c r="H17" s="39">
        <v>2</v>
      </c>
      <c r="I17" s="40"/>
      <c r="J17" s="41"/>
    </row>
    <row r="18" spans="1:10" ht="34.5" customHeight="1">
      <c r="A18" s="180"/>
      <c r="B18" s="70">
        <v>3</v>
      </c>
      <c r="C18" s="68">
        <f t="shared" si="0"/>
      </c>
      <c r="D18" s="38"/>
      <c r="E18" s="42">
        <v>3</v>
      </c>
      <c r="F18" s="40"/>
      <c r="G18" s="41"/>
      <c r="H18" s="42">
        <v>3</v>
      </c>
      <c r="I18" s="40"/>
      <c r="J18" s="41"/>
    </row>
    <row r="19" spans="1:10" ht="34.5" customHeight="1">
      <c r="A19" s="180"/>
      <c r="B19" s="71">
        <v>4</v>
      </c>
      <c r="C19" s="68">
        <f t="shared" si="0"/>
      </c>
      <c r="D19" s="38"/>
      <c r="E19" s="39">
        <v>4</v>
      </c>
      <c r="F19" s="40"/>
      <c r="G19" s="41"/>
      <c r="H19" s="39">
        <v>4</v>
      </c>
      <c r="I19" s="40"/>
      <c r="J19" s="41"/>
    </row>
    <row r="20" spans="1:10" ht="34.5" customHeight="1">
      <c r="A20" s="180"/>
      <c r="B20" s="71">
        <v>5</v>
      </c>
      <c r="C20" s="68">
        <f t="shared" si="0"/>
      </c>
      <c r="D20" s="38"/>
      <c r="E20" s="42">
        <v>5</v>
      </c>
      <c r="F20" s="40"/>
      <c r="G20" s="41"/>
      <c r="H20" s="39">
        <v>5</v>
      </c>
      <c r="I20" s="40"/>
      <c r="J20" s="41"/>
    </row>
    <row r="21" spans="1:10" ht="34.5" customHeight="1">
      <c r="A21" s="180"/>
      <c r="B21" s="70">
        <v>6</v>
      </c>
      <c r="C21" s="68">
        <f t="shared" si="0"/>
      </c>
      <c r="D21" s="38"/>
      <c r="E21" s="39">
        <v>6</v>
      </c>
      <c r="F21" s="40"/>
      <c r="G21" s="41"/>
      <c r="H21" s="42">
        <v>6</v>
      </c>
      <c r="I21" s="40"/>
      <c r="J21" s="41"/>
    </row>
    <row r="22" spans="1:10" ht="34.5" customHeight="1" thickBot="1">
      <c r="A22" s="181"/>
      <c r="B22" s="63">
        <v>7</v>
      </c>
      <c r="C22" s="72">
        <f t="shared" si="0"/>
      </c>
      <c r="D22" s="43"/>
      <c r="E22" s="42">
        <v>7</v>
      </c>
      <c r="F22" s="40"/>
      <c r="G22" s="41"/>
      <c r="H22" s="39">
        <v>7</v>
      </c>
      <c r="I22" s="40"/>
      <c r="J22" s="41"/>
    </row>
    <row r="23" spans="1:10" ht="34.5" customHeight="1">
      <c r="A23" s="179" t="s">
        <v>9</v>
      </c>
      <c r="B23" s="73">
        <v>8</v>
      </c>
      <c r="C23" s="60">
        <f t="shared" si="0"/>
      </c>
      <c r="D23" s="35"/>
      <c r="E23" s="39">
        <v>8</v>
      </c>
      <c r="F23" s="40"/>
      <c r="G23" s="41"/>
      <c r="H23" s="39">
        <v>8</v>
      </c>
      <c r="I23" s="40"/>
      <c r="J23" s="41"/>
    </row>
    <row r="24" spans="1:10" ht="34.5" customHeight="1">
      <c r="A24" s="180"/>
      <c r="B24" s="62">
        <v>9</v>
      </c>
      <c r="C24" s="66">
        <f t="shared" si="0"/>
      </c>
      <c r="D24" s="38"/>
      <c r="E24" s="39">
        <v>9</v>
      </c>
      <c r="F24" s="40"/>
      <c r="G24" s="41"/>
      <c r="H24" s="39">
        <v>9</v>
      </c>
      <c r="I24" s="40"/>
      <c r="J24" s="41"/>
    </row>
    <row r="25" spans="1:10" ht="34.5" customHeight="1" thickBot="1">
      <c r="A25" s="180"/>
      <c r="B25" s="70">
        <v>10</v>
      </c>
      <c r="C25" s="66">
        <f>IF($F$3="","",$F$3&amp;""&amp;B25)</f>
      </c>
      <c r="D25" s="38"/>
      <c r="E25" s="42">
        <v>10</v>
      </c>
      <c r="F25" s="44"/>
      <c r="G25" s="45"/>
      <c r="H25" s="46">
        <v>10</v>
      </c>
      <c r="I25" s="44"/>
      <c r="J25" s="45"/>
    </row>
    <row r="26" spans="1:10" ht="34.5" customHeight="1">
      <c r="A26" s="180"/>
      <c r="B26" s="70">
        <v>11</v>
      </c>
      <c r="C26" s="66">
        <f aca="true" t="shared" si="1" ref="C26:C43">IF($F$3="","",$F$3&amp;""&amp;B26)</f>
      </c>
      <c r="D26" s="38"/>
      <c r="E26" s="47">
        <v>11</v>
      </c>
      <c r="F26" s="48"/>
      <c r="G26" s="37"/>
      <c r="H26" s="42">
        <v>11</v>
      </c>
      <c r="I26" s="48"/>
      <c r="J26" s="37"/>
    </row>
    <row r="27" spans="1:10" ht="34.5" customHeight="1">
      <c r="A27" s="180"/>
      <c r="B27" s="62">
        <v>12</v>
      </c>
      <c r="C27" s="66">
        <f t="shared" si="1"/>
      </c>
      <c r="D27" s="38"/>
      <c r="E27" s="49">
        <v>12</v>
      </c>
      <c r="F27" s="40"/>
      <c r="G27" s="41"/>
      <c r="H27" s="39">
        <v>12</v>
      </c>
      <c r="I27" s="40"/>
      <c r="J27" s="41"/>
    </row>
    <row r="28" spans="1:10" ht="34.5" customHeight="1">
      <c r="A28" s="180"/>
      <c r="B28" s="70">
        <v>13</v>
      </c>
      <c r="C28" s="68">
        <f t="shared" si="1"/>
      </c>
      <c r="D28" s="38"/>
      <c r="E28" s="49">
        <v>13</v>
      </c>
      <c r="F28" s="40"/>
      <c r="G28" s="41"/>
      <c r="H28" s="39">
        <v>13</v>
      </c>
      <c r="I28" s="40"/>
      <c r="J28" s="41"/>
    </row>
    <row r="29" spans="1:10" ht="34.5" customHeight="1" thickBot="1">
      <c r="A29" s="181"/>
      <c r="B29" s="63">
        <v>14</v>
      </c>
      <c r="C29" s="72">
        <f t="shared" si="1"/>
      </c>
      <c r="D29" s="43"/>
      <c r="E29" s="49">
        <v>14</v>
      </c>
      <c r="F29" s="40"/>
      <c r="G29" s="41"/>
      <c r="H29" s="39">
        <v>14</v>
      </c>
      <c r="I29" s="40"/>
      <c r="J29" s="41"/>
    </row>
    <row r="30" spans="1:10" ht="34.5" customHeight="1">
      <c r="A30" s="179" t="s">
        <v>10</v>
      </c>
      <c r="B30" s="61">
        <v>15</v>
      </c>
      <c r="C30" s="60">
        <f t="shared" si="1"/>
      </c>
      <c r="D30" s="35"/>
      <c r="E30" s="42">
        <v>15</v>
      </c>
      <c r="F30" s="40"/>
      <c r="G30" s="41"/>
      <c r="H30" s="39">
        <v>15</v>
      </c>
      <c r="I30" s="40"/>
      <c r="J30" s="41"/>
    </row>
    <row r="31" spans="1:10" ht="34.5" customHeight="1">
      <c r="A31" s="180"/>
      <c r="B31" s="69">
        <v>16</v>
      </c>
      <c r="C31" s="66">
        <f t="shared" si="1"/>
      </c>
      <c r="D31" s="38"/>
      <c r="E31" s="49">
        <v>16</v>
      </c>
      <c r="F31" s="40"/>
      <c r="G31" s="41"/>
      <c r="H31" s="49">
        <v>16</v>
      </c>
      <c r="I31" s="40"/>
      <c r="J31" s="41"/>
    </row>
    <row r="32" spans="1:10" ht="34.5" customHeight="1">
      <c r="A32" s="180"/>
      <c r="B32" s="69">
        <v>17</v>
      </c>
      <c r="C32" s="66">
        <f t="shared" si="1"/>
      </c>
      <c r="D32" s="38"/>
      <c r="E32" s="42">
        <v>17</v>
      </c>
      <c r="F32" s="40"/>
      <c r="G32" s="41"/>
      <c r="H32" s="39">
        <v>17</v>
      </c>
      <c r="I32" s="40"/>
      <c r="J32" s="41"/>
    </row>
    <row r="33" spans="1:10" ht="34.5" customHeight="1">
      <c r="A33" s="180"/>
      <c r="B33" s="70">
        <v>18</v>
      </c>
      <c r="C33" s="68">
        <f t="shared" si="1"/>
      </c>
      <c r="D33" s="38"/>
      <c r="E33" s="50">
        <v>18</v>
      </c>
      <c r="F33" s="40"/>
      <c r="G33" s="41"/>
      <c r="H33" s="39">
        <v>18</v>
      </c>
      <c r="I33" s="40"/>
      <c r="J33" s="41"/>
    </row>
    <row r="34" spans="1:10" ht="34.5" customHeight="1">
      <c r="A34" s="180"/>
      <c r="B34" s="70">
        <v>19</v>
      </c>
      <c r="C34" s="68">
        <f t="shared" si="1"/>
      </c>
      <c r="D34" s="38"/>
      <c r="E34" s="39">
        <v>19</v>
      </c>
      <c r="F34" s="40"/>
      <c r="G34" s="41"/>
      <c r="H34" s="39">
        <v>19</v>
      </c>
      <c r="I34" s="40"/>
      <c r="J34" s="41"/>
    </row>
    <row r="35" spans="1:10" ht="34.5" customHeight="1" thickBot="1">
      <c r="A35" s="180"/>
      <c r="B35" s="70">
        <v>20</v>
      </c>
      <c r="C35" s="68">
        <f t="shared" si="1"/>
      </c>
      <c r="D35" s="38"/>
      <c r="E35" s="51">
        <v>20</v>
      </c>
      <c r="F35" s="44"/>
      <c r="G35" s="45"/>
      <c r="H35" s="42">
        <v>20</v>
      </c>
      <c r="I35" s="44"/>
      <c r="J35" s="45"/>
    </row>
    <row r="36" spans="1:10" ht="34.5" customHeight="1" thickBot="1">
      <c r="A36" s="181"/>
      <c r="B36" s="63">
        <v>21</v>
      </c>
      <c r="C36" s="72">
        <f t="shared" si="1"/>
      </c>
      <c r="D36" s="43"/>
      <c r="E36" s="42">
        <v>21</v>
      </c>
      <c r="F36" s="48"/>
      <c r="G36" s="37"/>
      <c r="H36" s="47">
        <v>21</v>
      </c>
      <c r="I36" s="48"/>
      <c r="J36" s="37"/>
    </row>
    <row r="37" spans="1:10" ht="34.5" customHeight="1">
      <c r="A37" s="179" t="s">
        <v>11</v>
      </c>
      <c r="B37" s="73">
        <v>22</v>
      </c>
      <c r="C37" s="60">
        <f t="shared" si="1"/>
      </c>
      <c r="D37" s="35"/>
      <c r="E37" s="39">
        <v>22</v>
      </c>
      <c r="F37" s="40"/>
      <c r="G37" s="41"/>
      <c r="H37" s="49">
        <v>22</v>
      </c>
      <c r="I37" s="40"/>
      <c r="J37" s="41"/>
    </row>
    <row r="38" spans="1:10" ht="34.5" customHeight="1">
      <c r="A38" s="180"/>
      <c r="B38" s="62">
        <v>23</v>
      </c>
      <c r="C38" s="68">
        <f t="shared" si="1"/>
      </c>
      <c r="D38" s="38"/>
      <c r="E38" s="39">
        <v>23</v>
      </c>
      <c r="F38" s="40"/>
      <c r="G38" s="41"/>
      <c r="H38" s="49">
        <v>23</v>
      </c>
      <c r="I38" s="40"/>
      <c r="J38" s="41"/>
    </row>
    <row r="39" spans="1:10" ht="34.5" customHeight="1">
      <c r="A39" s="180"/>
      <c r="B39" s="70">
        <v>24</v>
      </c>
      <c r="C39" s="67">
        <f t="shared" si="1"/>
      </c>
      <c r="D39" s="38"/>
      <c r="E39" s="39">
        <v>24</v>
      </c>
      <c r="F39" s="40"/>
      <c r="G39" s="41"/>
      <c r="H39" s="42">
        <v>24</v>
      </c>
      <c r="I39" s="40"/>
      <c r="J39" s="41"/>
    </row>
    <row r="40" spans="1:10" ht="34.5" customHeight="1">
      <c r="A40" s="180"/>
      <c r="B40" s="70">
        <v>25</v>
      </c>
      <c r="C40" s="68">
        <f t="shared" si="1"/>
      </c>
      <c r="D40" s="38"/>
      <c r="E40" s="42">
        <v>25</v>
      </c>
      <c r="F40" s="40"/>
      <c r="G40" s="41"/>
      <c r="H40" s="39">
        <v>25</v>
      </c>
      <c r="I40" s="40"/>
      <c r="J40" s="41"/>
    </row>
    <row r="41" spans="1:10" ht="34.5" customHeight="1">
      <c r="A41" s="180"/>
      <c r="B41" s="62">
        <v>26</v>
      </c>
      <c r="C41" s="67">
        <f t="shared" si="1"/>
      </c>
      <c r="D41" s="38"/>
      <c r="E41" s="39">
        <v>26</v>
      </c>
      <c r="F41" s="40"/>
      <c r="G41" s="41"/>
      <c r="H41" s="49">
        <v>26</v>
      </c>
      <c r="I41" s="40"/>
      <c r="J41" s="41"/>
    </row>
    <row r="42" spans="1:10" ht="34.5" customHeight="1">
      <c r="A42" s="180"/>
      <c r="B42" s="70">
        <v>27</v>
      </c>
      <c r="C42" s="68">
        <f t="shared" si="1"/>
      </c>
      <c r="D42" s="38"/>
      <c r="E42" s="42">
        <v>27</v>
      </c>
      <c r="F42" s="40"/>
      <c r="G42" s="41"/>
      <c r="H42" s="49">
        <v>27</v>
      </c>
      <c r="I42" s="40"/>
      <c r="J42" s="41"/>
    </row>
    <row r="43" spans="1:10" ht="34.5" customHeight="1" thickBot="1">
      <c r="A43" s="181"/>
      <c r="B43" s="63">
        <v>28</v>
      </c>
      <c r="C43" s="72">
        <f t="shared" si="1"/>
      </c>
      <c r="D43" s="43"/>
      <c r="E43" s="46">
        <v>28</v>
      </c>
      <c r="F43" s="52"/>
      <c r="G43" s="53"/>
      <c r="H43" s="51">
        <v>28</v>
      </c>
      <c r="I43" s="52"/>
      <c r="J43" s="53"/>
    </row>
  </sheetData>
  <sheetProtection/>
  <mergeCells count="17">
    <mergeCell ref="C9:D9"/>
    <mergeCell ref="A16:A22"/>
    <mergeCell ref="A23:A29"/>
    <mergeCell ref="A30:A36"/>
    <mergeCell ref="A37:A43"/>
    <mergeCell ref="A11:A12"/>
    <mergeCell ref="C11:D11"/>
    <mergeCell ref="G9:H9"/>
    <mergeCell ref="G12:J12"/>
    <mergeCell ref="A14:D14"/>
    <mergeCell ref="E14:G14"/>
    <mergeCell ref="H14:J14"/>
    <mergeCell ref="A1:J1"/>
    <mergeCell ref="C3:E3"/>
    <mergeCell ref="E5:G5"/>
    <mergeCell ref="C7:D7"/>
    <mergeCell ref="G7:H7"/>
  </mergeCells>
  <printOptions/>
  <pageMargins left="0.34" right="0.2" top="0.34" bottom="0.26" header="0.5118110236220472" footer="0.35433070866141736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K19"/>
  <sheetViews>
    <sheetView showZeros="0" view="pageBreakPreview" zoomScaleSheetLayoutView="100" zoomScalePageLayoutView="0" workbookViewId="0" topLeftCell="A1">
      <selection activeCell="B11" sqref="B11:B17"/>
    </sheetView>
  </sheetViews>
  <sheetFormatPr defaultColWidth="9" defaultRowHeight="14.25"/>
  <cols>
    <col min="1" max="1" width="3.09765625" style="76" customWidth="1"/>
    <col min="2" max="2" width="10.3984375" style="76" bestFit="1" customWidth="1"/>
    <col min="3" max="3" width="17.3984375" style="76" customWidth="1"/>
    <col min="4" max="4" width="11.19921875" style="76" customWidth="1"/>
    <col min="5" max="5" width="6.19921875" style="76" customWidth="1"/>
    <col min="6" max="7" width="5.09765625" style="76" customWidth="1"/>
    <col min="8" max="8" width="10.3984375" style="76" bestFit="1" customWidth="1"/>
    <col min="9" max="9" width="17.3984375" style="76" customWidth="1"/>
    <col min="10" max="10" width="11.09765625" style="76" customWidth="1"/>
    <col min="11" max="11" width="6.19921875" style="76" customWidth="1"/>
    <col min="12" max="12" width="3.09765625" style="76" customWidth="1"/>
    <col min="13" max="16384" width="9" style="76" customWidth="1"/>
  </cols>
  <sheetData>
    <row r="1" spans="2:11" ht="23.25">
      <c r="B1" s="186" t="s">
        <v>39</v>
      </c>
      <c r="C1" s="186"/>
      <c r="D1" s="186"/>
      <c r="E1" s="186"/>
      <c r="F1" s="74"/>
      <c r="G1" s="75"/>
      <c r="H1" s="186" t="s">
        <v>39</v>
      </c>
      <c r="I1" s="186"/>
      <c r="J1" s="186"/>
      <c r="K1" s="186"/>
    </row>
    <row r="2" spans="6:7" ht="12.75">
      <c r="F2" s="74"/>
      <c r="G2" s="75"/>
    </row>
    <row r="3" spans="2:11" ht="18.75" customHeight="1">
      <c r="B3" s="77" t="s">
        <v>40</v>
      </c>
      <c r="C3" s="187" t="s">
        <v>84</v>
      </c>
      <c r="D3" s="188"/>
      <c r="E3" s="189"/>
      <c r="F3" s="74"/>
      <c r="G3" s="75"/>
      <c r="H3" s="77" t="s">
        <v>40</v>
      </c>
      <c r="I3" s="190" t="str">
        <f>C3</f>
        <v>令和５年度　八代新人スポーツ大会</v>
      </c>
      <c r="J3" s="188"/>
      <c r="K3" s="189"/>
    </row>
    <row r="4" spans="2:11" ht="18.75" customHeight="1">
      <c r="B4" s="77" t="s">
        <v>41</v>
      </c>
      <c r="C4" s="187" t="s">
        <v>85</v>
      </c>
      <c r="D4" s="188"/>
      <c r="E4" s="189"/>
      <c r="F4" s="74"/>
      <c r="G4" s="75"/>
      <c r="H4" s="77" t="s">
        <v>41</v>
      </c>
      <c r="I4" s="190" t="str">
        <f>C4</f>
        <v>令和５年10月１4日（土）</v>
      </c>
      <c r="J4" s="188"/>
      <c r="K4" s="189"/>
    </row>
    <row r="5" spans="2:11" ht="18.75" customHeight="1">
      <c r="B5" s="77" t="s">
        <v>42</v>
      </c>
      <c r="C5" s="190" t="s">
        <v>55</v>
      </c>
      <c r="D5" s="188"/>
      <c r="E5" s="189"/>
      <c r="F5" s="74"/>
      <c r="G5" s="75"/>
      <c r="H5" s="77" t="s">
        <v>42</v>
      </c>
      <c r="I5" s="190" t="str">
        <f>C5</f>
        <v>東陽スポーツセンター</v>
      </c>
      <c r="J5" s="188"/>
      <c r="K5" s="189"/>
    </row>
    <row r="6" spans="2:8" ht="11.25" customHeight="1">
      <c r="B6" s="78"/>
      <c r="F6" s="74"/>
      <c r="G6" s="75"/>
      <c r="H6" s="78"/>
    </row>
    <row r="7" spans="2:11" ht="30" customHeight="1">
      <c r="B7" s="77" t="s">
        <v>43</v>
      </c>
      <c r="C7" s="191" t="s">
        <v>52</v>
      </c>
      <c r="D7" s="191"/>
      <c r="E7" s="191"/>
      <c r="F7" s="74"/>
      <c r="G7" s="75"/>
      <c r="H7" s="77" t="s">
        <v>43</v>
      </c>
      <c r="I7" s="192" t="str">
        <f>C7</f>
        <v>女子団体</v>
      </c>
      <c r="J7" s="192"/>
      <c r="K7" s="192"/>
    </row>
    <row r="8" spans="2:11" ht="30" customHeight="1">
      <c r="B8" s="77" t="s">
        <v>44</v>
      </c>
      <c r="C8" s="193"/>
      <c r="D8" s="193"/>
      <c r="E8" s="193"/>
      <c r="F8" s="74"/>
      <c r="G8" s="75"/>
      <c r="H8" s="77" t="s">
        <v>44</v>
      </c>
      <c r="I8" s="193"/>
      <c r="J8" s="193"/>
      <c r="K8" s="193"/>
    </row>
    <row r="9" spans="2:11" ht="30" customHeight="1">
      <c r="B9" s="77" t="s">
        <v>45</v>
      </c>
      <c r="C9" s="191">
        <f>'女子申込'!C3</f>
        <v>0</v>
      </c>
      <c r="D9" s="191"/>
      <c r="E9" s="79" t="str">
        <f>'女子申込'!A16</f>
        <v>Ａ</v>
      </c>
      <c r="F9" s="74"/>
      <c r="G9" s="75"/>
      <c r="H9" s="77" t="s">
        <v>45</v>
      </c>
      <c r="I9" s="192">
        <f>C9</f>
        <v>0</v>
      </c>
      <c r="J9" s="192"/>
      <c r="K9" s="80" t="str">
        <f>E9</f>
        <v>Ａ</v>
      </c>
    </row>
    <row r="10" spans="2:11" ht="30" customHeight="1">
      <c r="B10" s="77" t="s">
        <v>46</v>
      </c>
      <c r="C10" s="196"/>
      <c r="D10" s="196"/>
      <c r="E10" s="196"/>
      <c r="F10" s="74"/>
      <c r="G10" s="75"/>
      <c r="H10" s="77" t="s">
        <v>46</v>
      </c>
      <c r="I10" s="196"/>
      <c r="J10" s="196"/>
      <c r="K10" s="196"/>
    </row>
    <row r="11" spans="2:11" ht="30" customHeight="1">
      <c r="B11" s="197" t="s">
        <v>47</v>
      </c>
      <c r="C11" s="81">
        <f>'女子申込'!D16</f>
        <v>0</v>
      </c>
      <c r="D11" s="82">
        <f>'女子申込'!C16</f>
      </c>
      <c r="E11" s="83"/>
      <c r="F11" s="74"/>
      <c r="G11" s="75"/>
      <c r="H11" s="197" t="s">
        <v>47</v>
      </c>
      <c r="I11" s="84">
        <f aca="true" t="shared" si="0" ref="I11:J17">C11</f>
        <v>0</v>
      </c>
      <c r="J11" s="85">
        <f t="shared" si="0"/>
      </c>
      <c r="K11" s="83"/>
    </row>
    <row r="12" spans="2:11" ht="30" customHeight="1">
      <c r="B12" s="197"/>
      <c r="C12" s="81">
        <f>'女子申込'!D17</f>
        <v>0</v>
      </c>
      <c r="D12" s="82">
        <f>'女子申込'!C17</f>
      </c>
      <c r="E12" s="83"/>
      <c r="F12" s="74"/>
      <c r="G12" s="75"/>
      <c r="H12" s="197"/>
      <c r="I12" s="84">
        <f t="shared" si="0"/>
        <v>0</v>
      </c>
      <c r="J12" s="85">
        <f t="shared" si="0"/>
      </c>
      <c r="K12" s="83"/>
    </row>
    <row r="13" spans="2:11" ht="30" customHeight="1">
      <c r="B13" s="197"/>
      <c r="C13" s="81">
        <f>'女子申込'!D18</f>
        <v>0</v>
      </c>
      <c r="D13" s="82">
        <f>'女子申込'!C18</f>
      </c>
      <c r="E13" s="83"/>
      <c r="F13" s="74"/>
      <c r="G13" s="75"/>
      <c r="H13" s="197"/>
      <c r="I13" s="84">
        <f t="shared" si="0"/>
        <v>0</v>
      </c>
      <c r="J13" s="85">
        <f t="shared" si="0"/>
      </c>
      <c r="K13" s="83"/>
    </row>
    <row r="14" spans="2:11" ht="30" customHeight="1">
      <c r="B14" s="197"/>
      <c r="C14" s="81">
        <f>'女子申込'!D19</f>
        <v>0</v>
      </c>
      <c r="D14" s="82">
        <f>'女子申込'!C19</f>
      </c>
      <c r="E14" s="83"/>
      <c r="F14" s="74"/>
      <c r="G14" s="75"/>
      <c r="H14" s="197"/>
      <c r="I14" s="84">
        <f t="shared" si="0"/>
        <v>0</v>
      </c>
      <c r="J14" s="85">
        <f t="shared" si="0"/>
      </c>
      <c r="K14" s="83"/>
    </row>
    <row r="15" spans="2:11" ht="30" customHeight="1">
      <c r="B15" s="197"/>
      <c r="C15" s="81">
        <f>'女子申込'!D20</f>
        <v>0</v>
      </c>
      <c r="D15" s="82">
        <f>'女子申込'!C20</f>
      </c>
      <c r="E15" s="83"/>
      <c r="F15" s="74"/>
      <c r="G15" s="75"/>
      <c r="H15" s="197"/>
      <c r="I15" s="84">
        <f t="shared" si="0"/>
        <v>0</v>
      </c>
      <c r="J15" s="85">
        <f t="shared" si="0"/>
      </c>
      <c r="K15" s="83"/>
    </row>
    <row r="16" spans="2:11" ht="30" customHeight="1">
      <c r="B16" s="197"/>
      <c r="C16" s="81">
        <f>'女子申込'!D21</f>
        <v>0</v>
      </c>
      <c r="D16" s="82">
        <f>'女子申込'!C21</f>
      </c>
      <c r="E16" s="83"/>
      <c r="F16" s="74"/>
      <c r="G16" s="75"/>
      <c r="H16" s="197"/>
      <c r="I16" s="84">
        <f t="shared" si="0"/>
        <v>0</v>
      </c>
      <c r="J16" s="85">
        <f t="shared" si="0"/>
      </c>
      <c r="K16" s="83"/>
    </row>
    <row r="17" spans="2:11" ht="30" customHeight="1">
      <c r="B17" s="197"/>
      <c r="C17" s="81">
        <f>'女子申込'!D22</f>
        <v>0</v>
      </c>
      <c r="D17" s="82">
        <f>'女子申込'!C22</f>
      </c>
      <c r="E17" s="83"/>
      <c r="F17" s="74"/>
      <c r="G17" s="75"/>
      <c r="H17" s="197"/>
      <c r="I17" s="84">
        <f t="shared" si="0"/>
        <v>0</v>
      </c>
      <c r="J17" s="85">
        <f t="shared" si="0"/>
      </c>
      <c r="K17" s="83"/>
    </row>
    <row r="18" spans="4:11" ht="12.75">
      <c r="D18" s="194" t="s">
        <v>48</v>
      </c>
      <c r="E18" s="194"/>
      <c r="F18" s="74"/>
      <c r="G18" s="75"/>
      <c r="J18" s="194" t="s">
        <v>48</v>
      </c>
      <c r="K18" s="194"/>
    </row>
    <row r="19" spans="2:11" ht="14.25">
      <c r="B19" s="195" t="s">
        <v>49</v>
      </c>
      <c r="C19" s="195"/>
      <c r="D19" s="195"/>
      <c r="E19" s="195"/>
      <c r="F19" s="74"/>
      <c r="G19" s="75"/>
      <c r="H19" s="195" t="s">
        <v>50</v>
      </c>
      <c r="I19" s="195"/>
      <c r="J19" s="195"/>
      <c r="K19" s="195"/>
    </row>
  </sheetData>
  <sheetProtection/>
  <mergeCells count="22"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  <mergeCell ref="C5:E5"/>
    <mergeCell ref="I5:K5"/>
    <mergeCell ref="C7:E7"/>
    <mergeCell ref="I7:K7"/>
    <mergeCell ref="C8:E8"/>
    <mergeCell ref="I8:K8"/>
    <mergeCell ref="B1:E1"/>
    <mergeCell ref="H1:K1"/>
    <mergeCell ref="C3:E3"/>
    <mergeCell ref="I3:K3"/>
    <mergeCell ref="C4:E4"/>
    <mergeCell ref="I4:K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1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K19"/>
  <sheetViews>
    <sheetView showZeros="0" view="pageBreakPreview" zoomScaleSheetLayoutView="100" zoomScalePageLayoutView="0" workbookViewId="0" topLeftCell="A1">
      <selection activeCell="I4" sqref="I4:K4"/>
    </sheetView>
  </sheetViews>
  <sheetFormatPr defaultColWidth="9" defaultRowHeight="14.25"/>
  <cols>
    <col min="1" max="1" width="3.09765625" style="76" customWidth="1"/>
    <col min="2" max="2" width="10.3984375" style="76" bestFit="1" customWidth="1"/>
    <col min="3" max="3" width="17.3984375" style="76" customWidth="1"/>
    <col min="4" max="4" width="11.19921875" style="76" customWidth="1"/>
    <col min="5" max="5" width="6.19921875" style="76" customWidth="1"/>
    <col min="6" max="7" width="5.09765625" style="76" customWidth="1"/>
    <col min="8" max="8" width="10.3984375" style="76" bestFit="1" customWidth="1"/>
    <col min="9" max="9" width="17.3984375" style="76" customWidth="1"/>
    <col min="10" max="10" width="11.09765625" style="76" customWidth="1"/>
    <col min="11" max="11" width="6.19921875" style="76" customWidth="1"/>
    <col min="12" max="12" width="3.09765625" style="76" customWidth="1"/>
    <col min="13" max="16384" width="9" style="76" customWidth="1"/>
  </cols>
  <sheetData>
    <row r="1" spans="2:11" ht="23.25">
      <c r="B1" s="186" t="s">
        <v>39</v>
      </c>
      <c r="C1" s="186"/>
      <c r="D1" s="186"/>
      <c r="E1" s="186"/>
      <c r="F1" s="74"/>
      <c r="G1" s="75"/>
      <c r="H1" s="186" t="s">
        <v>39</v>
      </c>
      <c r="I1" s="186"/>
      <c r="J1" s="186"/>
      <c r="K1" s="186"/>
    </row>
    <row r="2" spans="6:7" ht="12.75">
      <c r="F2" s="74"/>
      <c r="G2" s="75"/>
    </row>
    <row r="3" spans="2:11" ht="18.75" customHeight="1">
      <c r="B3" s="77" t="s">
        <v>40</v>
      </c>
      <c r="C3" s="187" t="s">
        <v>84</v>
      </c>
      <c r="D3" s="188"/>
      <c r="E3" s="189"/>
      <c r="F3" s="74"/>
      <c r="G3" s="75"/>
      <c r="H3" s="77" t="s">
        <v>40</v>
      </c>
      <c r="I3" s="190" t="str">
        <f>C3</f>
        <v>令和５年度　八代新人スポーツ大会</v>
      </c>
      <c r="J3" s="188"/>
      <c r="K3" s="189"/>
    </row>
    <row r="4" spans="2:11" ht="18.75" customHeight="1">
      <c r="B4" s="77" t="s">
        <v>41</v>
      </c>
      <c r="C4" s="187" t="s">
        <v>86</v>
      </c>
      <c r="D4" s="188"/>
      <c r="E4" s="189"/>
      <c r="F4" s="74"/>
      <c r="G4" s="75"/>
      <c r="H4" s="77" t="s">
        <v>41</v>
      </c>
      <c r="I4" s="190" t="str">
        <f>C4</f>
        <v>令和５年10月１４日（土）</v>
      </c>
      <c r="J4" s="188"/>
      <c r="K4" s="189"/>
    </row>
    <row r="5" spans="2:11" ht="18.75" customHeight="1">
      <c r="B5" s="77" t="s">
        <v>42</v>
      </c>
      <c r="C5" s="190" t="s">
        <v>55</v>
      </c>
      <c r="D5" s="188"/>
      <c r="E5" s="189"/>
      <c r="F5" s="74"/>
      <c r="G5" s="75"/>
      <c r="H5" s="77" t="s">
        <v>42</v>
      </c>
      <c r="I5" s="190" t="str">
        <f>C5</f>
        <v>東陽スポーツセンター</v>
      </c>
      <c r="J5" s="188"/>
      <c r="K5" s="189"/>
    </row>
    <row r="6" spans="2:8" ht="11.25" customHeight="1">
      <c r="B6" s="78"/>
      <c r="F6" s="74"/>
      <c r="G6" s="75"/>
      <c r="H6" s="78"/>
    </row>
    <row r="7" spans="2:11" ht="30" customHeight="1">
      <c r="B7" s="77" t="s">
        <v>43</v>
      </c>
      <c r="C7" s="191" t="s">
        <v>52</v>
      </c>
      <c r="D7" s="191"/>
      <c r="E7" s="191"/>
      <c r="F7" s="74"/>
      <c r="G7" s="75"/>
      <c r="H7" s="77" t="s">
        <v>43</v>
      </c>
      <c r="I7" s="192" t="str">
        <f>C7</f>
        <v>女子団体</v>
      </c>
      <c r="J7" s="192"/>
      <c r="K7" s="192"/>
    </row>
    <row r="8" spans="2:11" ht="30" customHeight="1">
      <c r="B8" s="77" t="s">
        <v>44</v>
      </c>
      <c r="C8" s="193"/>
      <c r="D8" s="193"/>
      <c r="E8" s="193"/>
      <c r="F8" s="74"/>
      <c r="G8" s="75"/>
      <c r="H8" s="77" t="s">
        <v>44</v>
      </c>
      <c r="I8" s="193"/>
      <c r="J8" s="193"/>
      <c r="K8" s="193"/>
    </row>
    <row r="9" spans="2:11" ht="30" customHeight="1">
      <c r="B9" s="77" t="s">
        <v>45</v>
      </c>
      <c r="C9" s="191">
        <f>'女子申込'!C3</f>
        <v>0</v>
      </c>
      <c r="D9" s="191"/>
      <c r="E9" s="79" t="str">
        <f>'女子申込'!A23</f>
        <v>Ｂ</v>
      </c>
      <c r="F9" s="74"/>
      <c r="G9" s="75"/>
      <c r="H9" s="77" t="s">
        <v>45</v>
      </c>
      <c r="I9" s="192">
        <f>C9</f>
        <v>0</v>
      </c>
      <c r="J9" s="192"/>
      <c r="K9" s="80" t="str">
        <f>E9</f>
        <v>Ｂ</v>
      </c>
    </row>
    <row r="10" spans="2:11" ht="30" customHeight="1">
      <c r="B10" s="77" t="s">
        <v>46</v>
      </c>
      <c r="C10" s="196"/>
      <c r="D10" s="196"/>
      <c r="E10" s="196"/>
      <c r="F10" s="74"/>
      <c r="G10" s="75"/>
      <c r="H10" s="77" t="s">
        <v>46</v>
      </c>
      <c r="I10" s="196"/>
      <c r="J10" s="196"/>
      <c r="K10" s="196"/>
    </row>
    <row r="11" spans="2:11" ht="30" customHeight="1">
      <c r="B11" s="197" t="s">
        <v>47</v>
      </c>
      <c r="C11" s="81">
        <f>'女子申込'!D23</f>
        <v>0</v>
      </c>
      <c r="D11" s="82">
        <f>'女子申込'!C23</f>
      </c>
      <c r="E11" s="83"/>
      <c r="F11" s="74"/>
      <c r="G11" s="75"/>
      <c r="H11" s="197" t="s">
        <v>47</v>
      </c>
      <c r="I11" s="84">
        <f aca="true" t="shared" si="0" ref="I11:J17">C11</f>
        <v>0</v>
      </c>
      <c r="J11" s="85">
        <f t="shared" si="0"/>
      </c>
      <c r="K11" s="83"/>
    </row>
    <row r="12" spans="2:11" ht="30" customHeight="1">
      <c r="B12" s="197"/>
      <c r="C12" s="81">
        <f>'女子申込'!D24</f>
        <v>0</v>
      </c>
      <c r="D12" s="82">
        <f>'女子申込'!C24</f>
      </c>
      <c r="E12" s="83"/>
      <c r="F12" s="74"/>
      <c r="G12" s="75"/>
      <c r="H12" s="197"/>
      <c r="I12" s="84">
        <f t="shared" si="0"/>
        <v>0</v>
      </c>
      <c r="J12" s="85">
        <f t="shared" si="0"/>
      </c>
      <c r="K12" s="83"/>
    </row>
    <row r="13" spans="2:11" ht="30" customHeight="1">
      <c r="B13" s="197"/>
      <c r="C13" s="81">
        <f>'女子申込'!D25</f>
        <v>0</v>
      </c>
      <c r="D13" s="82">
        <f>'女子申込'!C25</f>
      </c>
      <c r="E13" s="83"/>
      <c r="F13" s="74"/>
      <c r="G13" s="75"/>
      <c r="H13" s="197"/>
      <c r="I13" s="84">
        <f t="shared" si="0"/>
        <v>0</v>
      </c>
      <c r="J13" s="85">
        <f t="shared" si="0"/>
      </c>
      <c r="K13" s="83"/>
    </row>
    <row r="14" spans="2:11" ht="30" customHeight="1">
      <c r="B14" s="197"/>
      <c r="C14" s="81">
        <f>'女子申込'!D26</f>
        <v>0</v>
      </c>
      <c r="D14" s="82">
        <f>'女子申込'!C26</f>
      </c>
      <c r="E14" s="83"/>
      <c r="F14" s="74"/>
      <c r="G14" s="75"/>
      <c r="H14" s="197"/>
      <c r="I14" s="84">
        <f t="shared" si="0"/>
        <v>0</v>
      </c>
      <c r="J14" s="85">
        <f t="shared" si="0"/>
      </c>
      <c r="K14" s="83"/>
    </row>
    <row r="15" spans="2:11" ht="30" customHeight="1">
      <c r="B15" s="197"/>
      <c r="C15" s="81">
        <f>'女子申込'!D27</f>
        <v>0</v>
      </c>
      <c r="D15" s="82">
        <f>'女子申込'!C27</f>
      </c>
      <c r="E15" s="83"/>
      <c r="F15" s="74"/>
      <c r="G15" s="75"/>
      <c r="H15" s="197"/>
      <c r="I15" s="84">
        <f t="shared" si="0"/>
        <v>0</v>
      </c>
      <c r="J15" s="85">
        <f t="shared" si="0"/>
      </c>
      <c r="K15" s="83"/>
    </row>
    <row r="16" spans="2:11" ht="30" customHeight="1">
      <c r="B16" s="197"/>
      <c r="C16" s="81">
        <f>'女子申込'!D28</f>
        <v>0</v>
      </c>
      <c r="D16" s="82">
        <f>'女子申込'!C28</f>
      </c>
      <c r="E16" s="83"/>
      <c r="F16" s="74"/>
      <c r="G16" s="75"/>
      <c r="H16" s="197"/>
      <c r="I16" s="84">
        <f t="shared" si="0"/>
        <v>0</v>
      </c>
      <c r="J16" s="85">
        <f t="shared" si="0"/>
      </c>
      <c r="K16" s="83"/>
    </row>
    <row r="17" spans="2:11" ht="30" customHeight="1">
      <c r="B17" s="197"/>
      <c r="C17" s="81">
        <f>'女子申込'!D29</f>
        <v>0</v>
      </c>
      <c r="D17" s="82">
        <f>'女子申込'!C29</f>
      </c>
      <c r="E17" s="83"/>
      <c r="F17" s="74"/>
      <c r="G17" s="75"/>
      <c r="H17" s="197"/>
      <c r="I17" s="84">
        <f t="shared" si="0"/>
        <v>0</v>
      </c>
      <c r="J17" s="85">
        <f t="shared" si="0"/>
      </c>
      <c r="K17" s="83"/>
    </row>
    <row r="18" spans="4:11" ht="12.75">
      <c r="D18" s="194" t="s">
        <v>48</v>
      </c>
      <c r="E18" s="194"/>
      <c r="F18" s="74"/>
      <c r="G18" s="75"/>
      <c r="J18" s="194" t="s">
        <v>48</v>
      </c>
      <c r="K18" s="194"/>
    </row>
    <row r="19" spans="2:11" ht="14.25">
      <c r="B19" s="195" t="s">
        <v>49</v>
      </c>
      <c r="C19" s="195"/>
      <c r="D19" s="195"/>
      <c r="E19" s="195"/>
      <c r="F19" s="74"/>
      <c r="G19" s="75"/>
      <c r="H19" s="195" t="s">
        <v>50</v>
      </c>
      <c r="I19" s="195"/>
      <c r="J19" s="195"/>
      <c r="K19" s="195"/>
    </row>
  </sheetData>
  <sheetProtection/>
  <mergeCells count="22"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  <mergeCell ref="C5:E5"/>
    <mergeCell ref="I5:K5"/>
    <mergeCell ref="C7:E7"/>
    <mergeCell ref="I7:K7"/>
    <mergeCell ref="C8:E8"/>
    <mergeCell ref="I8:K8"/>
    <mergeCell ref="B1:E1"/>
    <mergeCell ref="H1:K1"/>
    <mergeCell ref="C3:E3"/>
    <mergeCell ref="I3:K3"/>
    <mergeCell ref="C4:E4"/>
    <mergeCell ref="I4:K4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K19"/>
  <sheetViews>
    <sheetView showZeros="0" view="pageBreakPreview" zoomScaleSheetLayoutView="100" zoomScalePageLayoutView="0" workbookViewId="0" topLeftCell="A1">
      <selection activeCell="F4" sqref="F4"/>
    </sheetView>
  </sheetViews>
  <sheetFormatPr defaultColWidth="9" defaultRowHeight="14.25"/>
  <cols>
    <col min="1" max="1" width="3.09765625" style="76" customWidth="1"/>
    <col min="2" max="2" width="10.3984375" style="76" bestFit="1" customWidth="1"/>
    <col min="3" max="3" width="17.3984375" style="76" customWidth="1"/>
    <col min="4" max="4" width="11.19921875" style="76" customWidth="1"/>
    <col min="5" max="5" width="6.19921875" style="76" customWidth="1"/>
    <col min="6" max="7" width="5.09765625" style="76" customWidth="1"/>
    <col min="8" max="8" width="10.3984375" style="76" bestFit="1" customWidth="1"/>
    <col min="9" max="9" width="17.3984375" style="76" customWidth="1"/>
    <col min="10" max="10" width="11.09765625" style="76" customWidth="1"/>
    <col min="11" max="11" width="6.19921875" style="76" customWidth="1"/>
    <col min="12" max="12" width="3.09765625" style="76" customWidth="1"/>
    <col min="13" max="16384" width="9" style="76" customWidth="1"/>
  </cols>
  <sheetData>
    <row r="1" spans="2:11" ht="23.25">
      <c r="B1" s="186" t="s">
        <v>39</v>
      </c>
      <c r="C1" s="186"/>
      <c r="D1" s="186"/>
      <c r="E1" s="186"/>
      <c r="F1" s="74"/>
      <c r="G1" s="75"/>
      <c r="H1" s="186" t="s">
        <v>39</v>
      </c>
      <c r="I1" s="186"/>
      <c r="J1" s="186"/>
      <c r="K1" s="186"/>
    </row>
    <row r="2" spans="6:7" ht="12.75">
      <c r="F2" s="74"/>
      <c r="G2" s="75"/>
    </row>
    <row r="3" spans="2:11" ht="18.75" customHeight="1">
      <c r="B3" s="77" t="s">
        <v>40</v>
      </c>
      <c r="C3" s="187" t="s">
        <v>84</v>
      </c>
      <c r="D3" s="188"/>
      <c r="E3" s="189"/>
      <c r="F3" s="74"/>
      <c r="G3" s="75"/>
      <c r="H3" s="77" t="s">
        <v>40</v>
      </c>
      <c r="I3" s="190" t="str">
        <f>C3</f>
        <v>令和５年度　八代新人スポーツ大会</v>
      </c>
      <c r="J3" s="188"/>
      <c r="K3" s="189"/>
    </row>
    <row r="4" spans="2:11" ht="18.75" customHeight="1">
      <c r="B4" s="77" t="s">
        <v>41</v>
      </c>
      <c r="C4" s="187" t="s">
        <v>86</v>
      </c>
      <c r="D4" s="188"/>
      <c r="E4" s="189"/>
      <c r="F4" s="74"/>
      <c r="G4" s="75"/>
      <c r="H4" s="77" t="s">
        <v>41</v>
      </c>
      <c r="I4" s="190" t="str">
        <f>C4</f>
        <v>令和５年10月１４日（土）</v>
      </c>
      <c r="J4" s="188"/>
      <c r="K4" s="189"/>
    </row>
    <row r="5" spans="2:11" ht="18.75" customHeight="1">
      <c r="B5" s="77" t="s">
        <v>42</v>
      </c>
      <c r="C5" s="190" t="s">
        <v>55</v>
      </c>
      <c r="D5" s="188"/>
      <c r="E5" s="189"/>
      <c r="F5" s="74"/>
      <c r="G5" s="75"/>
      <c r="H5" s="77" t="s">
        <v>42</v>
      </c>
      <c r="I5" s="190" t="str">
        <f>C5</f>
        <v>東陽スポーツセンター</v>
      </c>
      <c r="J5" s="188"/>
      <c r="K5" s="189"/>
    </row>
    <row r="6" spans="2:8" ht="11.25" customHeight="1">
      <c r="B6" s="78"/>
      <c r="F6" s="74"/>
      <c r="G6" s="75"/>
      <c r="H6" s="78"/>
    </row>
    <row r="7" spans="2:11" ht="30" customHeight="1">
      <c r="B7" s="77" t="s">
        <v>43</v>
      </c>
      <c r="C7" s="191" t="s">
        <v>52</v>
      </c>
      <c r="D7" s="191"/>
      <c r="E7" s="191"/>
      <c r="F7" s="74"/>
      <c r="G7" s="75"/>
      <c r="H7" s="77" t="s">
        <v>43</v>
      </c>
      <c r="I7" s="192" t="str">
        <f>C7</f>
        <v>女子団体</v>
      </c>
      <c r="J7" s="192"/>
      <c r="K7" s="192"/>
    </row>
    <row r="8" spans="2:11" ht="30" customHeight="1">
      <c r="B8" s="77" t="s">
        <v>44</v>
      </c>
      <c r="C8" s="193"/>
      <c r="D8" s="193"/>
      <c r="E8" s="193"/>
      <c r="F8" s="74"/>
      <c r="G8" s="75"/>
      <c r="H8" s="77" t="s">
        <v>44</v>
      </c>
      <c r="I8" s="193"/>
      <c r="J8" s="193"/>
      <c r="K8" s="193"/>
    </row>
    <row r="9" spans="2:11" ht="30" customHeight="1">
      <c r="B9" s="77" t="s">
        <v>45</v>
      </c>
      <c r="C9" s="191">
        <f>'女子申込'!C3</f>
        <v>0</v>
      </c>
      <c r="D9" s="191"/>
      <c r="E9" s="79" t="str">
        <f>'女子申込'!A30</f>
        <v>Ｃ</v>
      </c>
      <c r="F9" s="74"/>
      <c r="G9" s="75"/>
      <c r="H9" s="77" t="s">
        <v>45</v>
      </c>
      <c r="I9" s="192">
        <f>C9</f>
        <v>0</v>
      </c>
      <c r="J9" s="192"/>
      <c r="K9" s="80" t="str">
        <f>E9</f>
        <v>Ｃ</v>
      </c>
    </row>
    <row r="10" spans="2:11" ht="30" customHeight="1">
      <c r="B10" s="77" t="s">
        <v>46</v>
      </c>
      <c r="C10" s="196"/>
      <c r="D10" s="196"/>
      <c r="E10" s="196"/>
      <c r="F10" s="74"/>
      <c r="G10" s="75"/>
      <c r="H10" s="77" t="s">
        <v>46</v>
      </c>
      <c r="I10" s="196"/>
      <c r="J10" s="196"/>
      <c r="K10" s="196"/>
    </row>
    <row r="11" spans="2:11" ht="30" customHeight="1">
      <c r="B11" s="197" t="s">
        <v>47</v>
      </c>
      <c r="C11" s="81">
        <f>'女子申込'!D30</f>
        <v>0</v>
      </c>
      <c r="D11" s="82">
        <f>'女子申込'!C30</f>
      </c>
      <c r="E11" s="83"/>
      <c r="F11" s="74"/>
      <c r="G11" s="75"/>
      <c r="H11" s="197" t="s">
        <v>47</v>
      </c>
      <c r="I11" s="84">
        <f aca="true" t="shared" si="0" ref="I11:J17">C11</f>
        <v>0</v>
      </c>
      <c r="J11" s="85">
        <f t="shared" si="0"/>
      </c>
      <c r="K11" s="83"/>
    </row>
    <row r="12" spans="2:11" ht="30" customHeight="1">
      <c r="B12" s="197"/>
      <c r="C12" s="81">
        <f>'女子申込'!D31</f>
        <v>0</v>
      </c>
      <c r="D12" s="82">
        <f>'女子申込'!C31</f>
      </c>
      <c r="E12" s="83"/>
      <c r="F12" s="74"/>
      <c r="G12" s="75"/>
      <c r="H12" s="197"/>
      <c r="I12" s="84">
        <f t="shared" si="0"/>
        <v>0</v>
      </c>
      <c r="J12" s="85">
        <f t="shared" si="0"/>
      </c>
      <c r="K12" s="83"/>
    </row>
    <row r="13" spans="2:11" ht="30" customHeight="1">
      <c r="B13" s="197"/>
      <c r="C13" s="81">
        <f>'女子申込'!D32</f>
        <v>0</v>
      </c>
      <c r="D13" s="82">
        <f>'女子申込'!C32</f>
      </c>
      <c r="E13" s="83"/>
      <c r="F13" s="74"/>
      <c r="G13" s="75"/>
      <c r="H13" s="197"/>
      <c r="I13" s="84">
        <f t="shared" si="0"/>
        <v>0</v>
      </c>
      <c r="J13" s="85">
        <f t="shared" si="0"/>
      </c>
      <c r="K13" s="83"/>
    </row>
    <row r="14" spans="2:11" ht="30" customHeight="1">
      <c r="B14" s="197"/>
      <c r="C14" s="81">
        <f>'女子申込'!D33</f>
        <v>0</v>
      </c>
      <c r="D14" s="82">
        <f>'女子申込'!C33</f>
      </c>
      <c r="E14" s="83"/>
      <c r="F14" s="74"/>
      <c r="G14" s="75"/>
      <c r="H14" s="197"/>
      <c r="I14" s="84">
        <f t="shared" si="0"/>
        <v>0</v>
      </c>
      <c r="J14" s="85">
        <f t="shared" si="0"/>
      </c>
      <c r="K14" s="83"/>
    </row>
    <row r="15" spans="2:11" ht="30" customHeight="1">
      <c r="B15" s="197"/>
      <c r="C15" s="81">
        <f>'女子申込'!D34</f>
        <v>0</v>
      </c>
      <c r="D15" s="82">
        <f>'女子申込'!C34</f>
      </c>
      <c r="E15" s="83"/>
      <c r="F15" s="74"/>
      <c r="G15" s="75"/>
      <c r="H15" s="197"/>
      <c r="I15" s="84">
        <f t="shared" si="0"/>
        <v>0</v>
      </c>
      <c r="J15" s="85">
        <f t="shared" si="0"/>
      </c>
      <c r="K15" s="83"/>
    </row>
    <row r="16" spans="2:11" ht="30" customHeight="1">
      <c r="B16" s="197"/>
      <c r="C16" s="81">
        <f>'女子申込'!D35</f>
        <v>0</v>
      </c>
      <c r="D16" s="82">
        <f>'女子申込'!C35</f>
      </c>
      <c r="E16" s="83"/>
      <c r="F16" s="74"/>
      <c r="G16" s="75"/>
      <c r="H16" s="197"/>
      <c r="I16" s="84">
        <f t="shared" si="0"/>
        <v>0</v>
      </c>
      <c r="J16" s="85">
        <f t="shared" si="0"/>
      </c>
      <c r="K16" s="83"/>
    </row>
    <row r="17" spans="2:11" ht="30" customHeight="1">
      <c r="B17" s="197"/>
      <c r="C17" s="81">
        <f>'女子申込'!D36</f>
        <v>0</v>
      </c>
      <c r="D17" s="82">
        <f>'女子申込'!C36</f>
      </c>
      <c r="E17" s="83"/>
      <c r="F17" s="74"/>
      <c r="G17" s="75"/>
      <c r="H17" s="197"/>
      <c r="I17" s="84">
        <f t="shared" si="0"/>
        <v>0</v>
      </c>
      <c r="J17" s="85">
        <f t="shared" si="0"/>
      </c>
      <c r="K17" s="83"/>
    </row>
    <row r="18" spans="4:11" ht="12.75">
      <c r="D18" s="194" t="s">
        <v>48</v>
      </c>
      <c r="E18" s="194"/>
      <c r="F18" s="74"/>
      <c r="G18" s="75"/>
      <c r="J18" s="194" t="s">
        <v>48</v>
      </c>
      <c r="K18" s="194"/>
    </row>
    <row r="19" spans="2:11" ht="14.25">
      <c r="B19" s="195" t="s">
        <v>49</v>
      </c>
      <c r="C19" s="195"/>
      <c r="D19" s="195"/>
      <c r="E19" s="195"/>
      <c r="F19" s="74"/>
      <c r="G19" s="75"/>
      <c r="H19" s="195" t="s">
        <v>50</v>
      </c>
      <c r="I19" s="195"/>
      <c r="J19" s="195"/>
      <c r="K19" s="195"/>
    </row>
  </sheetData>
  <sheetProtection/>
  <mergeCells count="22"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  <mergeCell ref="C5:E5"/>
    <mergeCell ref="I5:K5"/>
    <mergeCell ref="C7:E7"/>
    <mergeCell ref="I7:K7"/>
    <mergeCell ref="C8:E8"/>
    <mergeCell ref="I8:K8"/>
    <mergeCell ref="B1:E1"/>
    <mergeCell ref="H1:K1"/>
    <mergeCell ref="C3:E3"/>
    <mergeCell ref="I3:K3"/>
    <mergeCell ref="C4:E4"/>
    <mergeCell ref="I4:K4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文子 西村</cp:lastModifiedBy>
  <cp:lastPrinted>2019-10-18T07:49:03Z</cp:lastPrinted>
  <dcterms:created xsi:type="dcterms:W3CDTF">2010-10-02T01:31:38Z</dcterms:created>
  <dcterms:modified xsi:type="dcterms:W3CDTF">2023-09-25T02:38:00Z</dcterms:modified>
  <cp:category/>
  <cp:version/>
  <cp:contentType/>
  <cp:contentStatus/>
</cp:coreProperties>
</file>